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tabRatio="21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'Лист1'!$B$1:$H$90</definedName>
  </definedNames>
  <calcPr fullCalcOnLoad="1"/>
</workbook>
</file>

<file path=xl/sharedStrings.xml><?xml version="1.0" encoding="utf-8"?>
<sst xmlns="http://schemas.openxmlformats.org/spreadsheetml/2006/main" count="289" uniqueCount="206">
  <si>
    <t>ДОХОДЫ</t>
  </si>
  <si>
    <t xml:space="preserve">Выручка от продажи товаров, продукции, работ, услуг, от платной подготовки кадров (за вычетом налога на добавленную стоимость, акцизов и т.п. налогов и обязательных платежей) </t>
  </si>
  <si>
    <t>в том числе:</t>
  </si>
  <si>
    <t xml:space="preserve"> - от использования техники группы "А"</t>
  </si>
  <si>
    <t>Проценты к получению</t>
  </si>
  <si>
    <t>Доходы от участия в других организациях</t>
  </si>
  <si>
    <t>Прочие операционные доходы</t>
  </si>
  <si>
    <t>Внереализационные доходы</t>
  </si>
  <si>
    <t>РАСХОДЫ</t>
  </si>
  <si>
    <t>- материальные затраты</t>
  </si>
  <si>
    <t>- коммунальные услуги</t>
  </si>
  <si>
    <t>- оплата труда</t>
  </si>
  <si>
    <t>- преподавателей, мастеров производственного обучения и обучения вождению (с учетом премий, надбавок и доплат)</t>
  </si>
  <si>
    <t>- начисления на заработную плату</t>
  </si>
  <si>
    <t>- износ (амортизация) основных фондов</t>
  </si>
  <si>
    <t>- прочие затраты</t>
  </si>
  <si>
    <t>Проценты к уплате</t>
  </si>
  <si>
    <t>Прочие операционные расходы</t>
  </si>
  <si>
    <t>Внереализационные расходы</t>
  </si>
  <si>
    <t>- отчисления вышестоящей организации на развитие военно-патриотической, оборонно-массовой, учебной и спортивной работы</t>
  </si>
  <si>
    <t xml:space="preserve"> - отчисления, направленные на подготовку специалистов для Вооруженных Сил РФ</t>
  </si>
  <si>
    <t xml:space="preserve"> - отчисления, направленные на уставную деятельность организаций РОСТО (ДОСААФ)</t>
  </si>
  <si>
    <t xml:space="preserve">   - прочие внереализационные расходы</t>
  </si>
  <si>
    <t>Председатель Мурманского областного</t>
  </si>
  <si>
    <t>Полковник     В.И.Павленко</t>
  </si>
  <si>
    <t>"___"______________200  года.</t>
  </si>
  <si>
    <t>Совета РОСТО (ДОСААФ)</t>
  </si>
  <si>
    <t>№ п\п</t>
  </si>
  <si>
    <t>Наименование показателя</t>
  </si>
  <si>
    <t>.</t>
  </si>
  <si>
    <r>
      <t>Итого доходов</t>
    </r>
    <r>
      <rPr>
        <sz val="12"/>
        <rFont val="Times New Roman"/>
        <family val="1"/>
      </rPr>
      <t xml:space="preserve"> </t>
    </r>
  </si>
  <si>
    <t>1.1</t>
  </si>
  <si>
    <t>1.2</t>
  </si>
  <si>
    <t>1.3</t>
  </si>
  <si>
    <t>1.4</t>
  </si>
  <si>
    <t>1.5</t>
  </si>
  <si>
    <t>1.6</t>
  </si>
  <si>
    <t>2</t>
  </si>
  <si>
    <t>3</t>
  </si>
  <si>
    <t>4</t>
  </si>
  <si>
    <t>1</t>
  </si>
  <si>
    <t>5</t>
  </si>
  <si>
    <t>4.1</t>
  </si>
  <si>
    <t>4.2</t>
  </si>
  <si>
    <t>4.3</t>
  </si>
  <si>
    <t>4.4</t>
  </si>
  <si>
    <r>
      <t>Итого расходов</t>
    </r>
    <r>
      <rPr>
        <sz val="11"/>
        <rFont val="Times New Roman"/>
        <family val="1"/>
      </rPr>
      <t xml:space="preserve"> </t>
    </r>
  </si>
  <si>
    <r>
      <t>Прибыль</t>
    </r>
    <r>
      <rPr>
        <sz val="12"/>
        <rFont val="Times New Roman"/>
        <family val="1"/>
      </rPr>
      <t xml:space="preserve"> </t>
    </r>
  </si>
  <si>
    <t>Руководитель</t>
  </si>
  <si>
    <t>Главный бухгалтер</t>
  </si>
  <si>
    <t>Ф.И.О.</t>
  </si>
  <si>
    <t>подпись</t>
  </si>
  <si>
    <t>Руководитель________________________________________________</t>
  </si>
  <si>
    <t>"___"______________200   года.</t>
  </si>
  <si>
    <t>ОСНОВНЫЕ  ПОКАЗАТЕЛИ</t>
  </si>
  <si>
    <t>наименование организации</t>
  </si>
  <si>
    <t>УТВЕРЖДАЮ:</t>
  </si>
  <si>
    <t>- от ФЗ и физических лиц на подготовку специалистов для ВС</t>
  </si>
  <si>
    <t>1.3.1</t>
  </si>
  <si>
    <r>
      <t xml:space="preserve">ВСЕГО                           </t>
    </r>
    <r>
      <rPr>
        <sz val="10"/>
        <rFont val="Times New Roman"/>
        <family val="1"/>
      </rPr>
      <t xml:space="preserve">  (руб)</t>
    </r>
  </si>
  <si>
    <t>хозяйственной деятельности на 200___ год</t>
  </si>
  <si>
    <t>__________________________</t>
  </si>
  <si>
    <t>_____________________________</t>
  </si>
  <si>
    <t>______________________________</t>
  </si>
  <si>
    <t>Себестоимость проданных товаров, продукции, работ, услуг. Коммерческие расходы. Управленческие расходы.         В том числе:</t>
  </si>
  <si>
    <t>Выручка от продажи товаров, продукции, работ, услуг, от платной подготовки кадров (за вычетом налога на добавленную стоимость, акцизов и т.п. налогов и обязательных платежей)             в том числе:</t>
  </si>
  <si>
    <t>Внереализационные расходы                     в том числе:</t>
  </si>
  <si>
    <t>22</t>
  </si>
  <si>
    <t>40</t>
  </si>
  <si>
    <t>90</t>
  </si>
  <si>
    <t>91</t>
  </si>
  <si>
    <t>92</t>
  </si>
  <si>
    <t>93</t>
  </si>
  <si>
    <t>100</t>
  </si>
  <si>
    <t>101</t>
  </si>
  <si>
    <t>110</t>
  </si>
  <si>
    <t>130</t>
  </si>
  <si>
    <t>140</t>
  </si>
  <si>
    <t xml:space="preserve">                                    - от использования техники группы "А"</t>
  </si>
  <si>
    <t xml:space="preserve">                     - преподавателей, мастеров производственного обучения и обучения вождению (с учетом премий, надбавок и доплат)</t>
  </si>
  <si>
    <t xml:space="preserve">                       - начисления на заработную плату</t>
  </si>
  <si>
    <t xml:space="preserve"> - доходы от аренды помещений</t>
  </si>
  <si>
    <t xml:space="preserve">                                     - от платной подготовки кадров</t>
  </si>
  <si>
    <t xml:space="preserve">                                    -  прочие</t>
  </si>
  <si>
    <t xml:space="preserve">                                    -  дополнительное вождение</t>
  </si>
  <si>
    <t>Х</t>
  </si>
  <si>
    <t xml:space="preserve">                                    -  услуги тира</t>
  </si>
  <si>
    <t xml:space="preserve"> - доходы от реализации основных средств</t>
  </si>
  <si>
    <t>23</t>
  </si>
  <si>
    <t>24</t>
  </si>
  <si>
    <t>25</t>
  </si>
  <si>
    <t>26</t>
  </si>
  <si>
    <t xml:space="preserve"> -  прочие</t>
  </si>
  <si>
    <t xml:space="preserve"> - доходы от сдачи металлолома</t>
  </si>
  <si>
    <t>4.5</t>
  </si>
  <si>
    <t xml:space="preserve">       кг</t>
  </si>
  <si>
    <t>- запчасти</t>
  </si>
  <si>
    <t xml:space="preserve">                                                                      - оплата  горюче-смазочных материалов                      </t>
  </si>
  <si>
    <t xml:space="preserve"> Износ (амортизация) основных фондов</t>
  </si>
  <si>
    <t xml:space="preserve">Приобретение  инвентаря,  расходных материалов, </t>
  </si>
  <si>
    <t>Приобретение и обслуживание программного обеспечения</t>
  </si>
  <si>
    <t xml:space="preserve">Учебная литература, плакаты, наглядные пособия </t>
  </si>
  <si>
    <t>Командировочные расходы</t>
  </si>
  <si>
    <t>Услуги  связи, интернета</t>
  </si>
  <si>
    <t xml:space="preserve"> - доходы от аренды  и услуг транспорта</t>
  </si>
  <si>
    <t>Внереализационные   доходы</t>
  </si>
  <si>
    <t>27</t>
  </si>
  <si>
    <t>1.7</t>
  </si>
  <si>
    <t>4.6</t>
  </si>
  <si>
    <t>- электроэнергия</t>
  </si>
  <si>
    <t>-теплоэнергия</t>
  </si>
  <si>
    <t>- вода, канализация</t>
  </si>
  <si>
    <t>Материальные расходы</t>
  </si>
  <si>
    <t>Коммунальные услуги</t>
  </si>
  <si>
    <t>- вывоз мусора, утилизация, деротизация</t>
  </si>
  <si>
    <r>
      <t xml:space="preserve">Затраты, связанные с платной  </t>
    </r>
    <r>
      <rPr>
        <b/>
        <sz val="12"/>
        <rFont val="Times New Roman"/>
        <family val="1"/>
      </rPr>
      <t>подготовкой водителей</t>
    </r>
    <r>
      <rPr>
        <sz val="12"/>
        <rFont val="Times New Roman"/>
        <family val="1"/>
      </rPr>
      <t xml:space="preserve"> . Управленческие расходы.         В  том  числе:   </t>
    </r>
  </si>
  <si>
    <t>Прочие затраты</t>
  </si>
  <si>
    <t>Канцелярские товары</t>
  </si>
  <si>
    <t>Услуги банка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</si>
  <si>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</si>
  <si>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</si>
  <si>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</si>
  <si>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</si>
  <si>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</si>
  <si>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</si>
  <si>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</si>
  <si>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</si>
  <si>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</si>
  <si>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</si>
  <si>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Земельный налог</t>
  </si>
  <si>
    <t>Аренда земли</t>
  </si>
  <si>
    <t>Текущий ремонт помещений, зданий, сооружений</t>
  </si>
  <si>
    <t>16</t>
  </si>
  <si>
    <t>17</t>
  </si>
  <si>
    <t>18</t>
  </si>
  <si>
    <t>19</t>
  </si>
  <si>
    <t>20</t>
  </si>
  <si>
    <t>21</t>
  </si>
  <si>
    <t>28</t>
  </si>
  <si>
    <t>29</t>
  </si>
  <si>
    <t>30</t>
  </si>
  <si>
    <t xml:space="preserve">                         -расходы, связанные со сдачей помещений в аренду</t>
  </si>
  <si>
    <t>Транспотрный налог</t>
  </si>
  <si>
    <t>94</t>
  </si>
  <si>
    <t>95</t>
  </si>
  <si>
    <t>96</t>
  </si>
  <si>
    <t>97</t>
  </si>
  <si>
    <t>102</t>
  </si>
  <si>
    <t>111</t>
  </si>
  <si>
    <t>112</t>
  </si>
  <si>
    <t>-административно-управленческого аппарата</t>
  </si>
  <si>
    <t>113</t>
  </si>
  <si>
    <t xml:space="preserve">Оплата труда                                            </t>
  </si>
  <si>
    <t>240</t>
  </si>
  <si>
    <t>250</t>
  </si>
  <si>
    <t>260</t>
  </si>
  <si>
    <t>290</t>
  </si>
  <si>
    <t>300</t>
  </si>
  <si>
    <t>330</t>
  </si>
  <si>
    <t>340</t>
  </si>
  <si>
    <t>370</t>
  </si>
  <si>
    <t>380</t>
  </si>
  <si>
    <t>390</t>
  </si>
  <si>
    <t>400</t>
  </si>
  <si>
    <t>410</t>
  </si>
  <si>
    <t>420</t>
  </si>
  <si>
    <t>Расходы на рекламу</t>
  </si>
  <si>
    <t xml:space="preserve">                                     - от реализации залежалых товаров, агрегатов, узлов</t>
  </si>
  <si>
    <t>35</t>
  </si>
  <si>
    <t>Оплата проезда в отпуск</t>
  </si>
  <si>
    <t>Отчисления в НПФ (негосударственный пенсионный фонд)</t>
  </si>
  <si>
    <t>430</t>
  </si>
  <si>
    <t xml:space="preserve"> Отчисления, направленные в Резервный фонд</t>
  </si>
  <si>
    <t>Налог на прибыль при общепринятой системе налогообложения</t>
  </si>
  <si>
    <t>Налог при упрощенной системе налогообложения</t>
  </si>
  <si>
    <t>Другие отчисления (расшифровать)</t>
  </si>
  <si>
    <t xml:space="preserve">Финансовый результат по хозрасчетной деятельности                                         (итого доходов-итого расходов= "+"профицит, " -" дефицит бюджета </t>
  </si>
  <si>
    <t xml:space="preserve">   чел/час</t>
  </si>
  <si>
    <r>
      <t xml:space="preserve">                           </t>
    </r>
    <r>
      <rPr>
        <sz val="10"/>
        <rFont val="Times New Roman"/>
        <family val="1"/>
      </rPr>
      <t xml:space="preserve">  (руб)</t>
    </r>
  </si>
  <si>
    <t xml:space="preserve"> Отчисления, направленные на подготовку специалистов для Вооруженных Сил РФ</t>
  </si>
  <si>
    <t>ПЛАН</t>
  </si>
  <si>
    <t>60</t>
  </si>
  <si>
    <t>код строки</t>
  </si>
  <si>
    <t xml:space="preserve">                                подпись</t>
  </si>
  <si>
    <t xml:space="preserve"> Отчисления, направленные на оргмассовую и спортивную работу</t>
  </si>
  <si>
    <t>Приобретение для учебного процесса тренажеров легковых автомоб</t>
  </si>
  <si>
    <t>440</t>
  </si>
  <si>
    <t>450</t>
  </si>
  <si>
    <t>451</t>
  </si>
  <si>
    <t>452</t>
  </si>
  <si>
    <t>453</t>
  </si>
  <si>
    <t>480</t>
  </si>
  <si>
    <t>540</t>
  </si>
  <si>
    <t>Приобретение тренажеров для практических занятий по ОМП</t>
  </si>
  <si>
    <t>Начальник Печенгского СТЦ</t>
  </si>
  <si>
    <t>ДОСААФ России МО</t>
  </si>
  <si>
    <t>_________________ В.И.Зеркин</t>
  </si>
  <si>
    <t>Гл. бухгалтер ____________________   Казакова ЮВ.</t>
  </si>
  <si>
    <t>ПОУ  Печенгский СТЦ РО  ДОСААФ России МО</t>
  </si>
  <si>
    <t>кол. чел-к</t>
  </si>
  <si>
    <t xml:space="preserve">                                    - от центра занятости </t>
  </si>
  <si>
    <t>Прочие</t>
  </si>
  <si>
    <t>хозрасчетной деятельности  на 2018 год</t>
  </si>
  <si>
    <r>
      <t xml:space="preserve">Показатели      за </t>
    </r>
    <r>
      <rPr>
        <b/>
        <sz val="11"/>
        <rFont val="Times New Roman"/>
        <family val="1"/>
      </rPr>
      <t xml:space="preserve">2017 </t>
    </r>
    <r>
      <rPr>
        <b/>
        <sz val="10"/>
        <rFont val="Times New Roman"/>
        <family val="1"/>
      </rPr>
      <t xml:space="preserve">год </t>
    </r>
  </si>
  <si>
    <r>
      <t xml:space="preserve">План на </t>
    </r>
    <r>
      <rPr>
        <b/>
        <sz val="11"/>
        <rFont val="Times New Roman"/>
        <family val="1"/>
      </rPr>
      <t>2018</t>
    </r>
    <r>
      <rPr>
        <b/>
        <sz val="10"/>
        <rFont val="Times New Roman"/>
        <family val="1"/>
      </rPr>
      <t xml:space="preserve">  финансовый год </t>
    </r>
  </si>
  <si>
    <t>"______"__________________2018г.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</si>
</sst>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0_р_._-;\-* #,##0.000_р_._-;_-* &quot;-&quot;??_р_._-;_-@_-"/>
    <numFmt numFmtId="174" formatCode="_-* #,##0.0_р_._-;\-* #,##0.0_р_._-;_-* &quot;-&quot;??_р_._-;_-@_-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" fillId="0" borderId="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left" vertical="center" wrapText="1"/>
      <protection/>
    </xf>
    <xf numFmtId="49" fontId="4" fillId="0" borderId="0" xfId="53" applyNumberFormat="1" applyFont="1" applyBorder="1" applyAlignment="1">
      <alignment horizontal="left" vertical="center" wrapText="1"/>
      <protection/>
    </xf>
    <xf numFmtId="0" fontId="2" fillId="0" borderId="0" xfId="53" applyFont="1" applyBorder="1" applyAlignment="1">
      <alignment/>
      <protection/>
    </xf>
    <xf numFmtId="49" fontId="2" fillId="0" borderId="0" xfId="53" applyNumberFormat="1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left" vertical="justify"/>
      <protection/>
    </xf>
    <xf numFmtId="0" fontId="2" fillId="0" borderId="0" xfId="53" applyFont="1" applyBorder="1" applyAlignment="1">
      <alignment vertical="justify"/>
      <protection/>
    </xf>
    <xf numFmtId="49" fontId="2" fillId="0" borderId="0" xfId="53" applyNumberFormat="1" applyFont="1" applyBorder="1" applyAlignment="1">
      <alignment horizontal="left" vertical="justify"/>
      <protection/>
    </xf>
    <xf numFmtId="49" fontId="5" fillId="0" borderId="0" xfId="53" applyNumberFormat="1" applyFont="1" applyBorder="1" applyAlignment="1">
      <alignment horizontal="left" vertical="justify"/>
      <protection/>
    </xf>
    <xf numFmtId="0" fontId="1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left" vertical="center" wrapText="1"/>
      <protection/>
    </xf>
    <xf numFmtId="49" fontId="4" fillId="0" borderId="10" xfId="53" applyNumberFormat="1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/>
      <protection/>
    </xf>
    <xf numFmtId="49" fontId="2" fillId="0" borderId="10" xfId="53" applyNumberFormat="1" applyFont="1" applyBorder="1" applyAlignment="1">
      <alignment horizontal="left" vertical="center"/>
      <protection/>
    </xf>
    <xf numFmtId="0" fontId="2" fillId="0" borderId="10" xfId="53" applyFont="1" applyBorder="1" applyAlignment="1">
      <alignment horizontal="left" vertical="justify"/>
      <protection/>
    </xf>
    <xf numFmtId="49" fontId="5" fillId="0" borderId="10" xfId="53" applyNumberFormat="1" applyFont="1" applyBorder="1" applyAlignment="1">
      <alignment horizontal="left" vertical="justify"/>
      <protection/>
    </xf>
    <xf numFmtId="49" fontId="2" fillId="0" borderId="10" xfId="53" applyNumberFormat="1" applyFont="1" applyBorder="1" applyAlignment="1">
      <alignment horizontal="left" vertical="justify"/>
      <protection/>
    </xf>
    <xf numFmtId="49" fontId="5" fillId="0" borderId="10" xfId="53" applyNumberFormat="1" applyFont="1" applyBorder="1" applyAlignment="1">
      <alignment horizontal="left" vertical="center" wrapText="1"/>
      <protection/>
    </xf>
    <xf numFmtId="0" fontId="1" fillId="0" borderId="10" xfId="53" applyFont="1" applyBorder="1" applyAlignment="1">
      <alignment horizontal="left"/>
      <protection/>
    </xf>
    <xf numFmtId="0" fontId="1" fillId="0" borderId="10" xfId="53" applyFont="1" applyBorder="1" applyAlignment="1">
      <alignment horizontal="left" vertical="justify"/>
      <protection/>
    </xf>
    <xf numFmtId="0" fontId="2" fillId="0" borderId="10" xfId="53" applyFont="1" applyBorder="1" applyAlignment="1">
      <alignment horizontal="left" wrapText="1"/>
      <protection/>
    </xf>
    <xf numFmtId="49" fontId="5" fillId="0" borderId="10" xfId="53" applyNumberFormat="1" applyFont="1" applyBorder="1" applyAlignment="1">
      <alignment horizontal="center" vertical="center" wrapText="1"/>
      <protection/>
    </xf>
    <xf numFmtId="49" fontId="5" fillId="0" borderId="10" xfId="53" applyNumberFormat="1" applyFont="1" applyBorder="1" applyAlignment="1">
      <alignment horizontal="left" wrapText="1"/>
      <protection/>
    </xf>
    <xf numFmtId="0" fontId="2" fillId="0" borderId="11" xfId="53" applyFont="1" applyBorder="1" applyAlignment="1">
      <alignment vertical="justify"/>
      <protection/>
    </xf>
    <xf numFmtId="49" fontId="1" fillId="0" borderId="12" xfId="53" applyNumberFormat="1" applyFont="1" applyBorder="1" applyAlignment="1">
      <alignment horizontal="center" vertical="justify"/>
      <protection/>
    </xf>
    <xf numFmtId="49" fontId="1" fillId="0" borderId="13" xfId="53" applyNumberFormat="1" applyFont="1" applyBorder="1" applyAlignment="1">
      <alignment horizontal="left" vertical="justify"/>
      <protection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5" xfId="0" applyNumberFormat="1" applyFont="1" applyBorder="1" applyAlignment="1">
      <alignment/>
    </xf>
    <xf numFmtId="0" fontId="9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2" fillId="0" borderId="0" xfId="52" applyFont="1" applyBorder="1" applyAlignment="1">
      <alignment/>
      <protection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49" fontId="4" fillId="0" borderId="0" xfId="53" applyNumberFormat="1" applyFont="1" applyBorder="1" applyAlignment="1">
      <alignment horizontal="left" vertical="center"/>
      <protection/>
    </xf>
    <xf numFmtId="0" fontId="4" fillId="0" borderId="0" xfId="52" applyFont="1" applyBorder="1" applyAlignment="1">
      <alignment horizontal="left" vertical="center"/>
      <protection/>
    </xf>
    <xf numFmtId="0" fontId="4" fillId="0" borderId="0" xfId="53" applyFont="1" applyBorder="1" applyAlignment="1">
      <alignment/>
      <protection/>
    </xf>
    <xf numFmtId="49" fontId="8" fillId="0" borderId="1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/>
    </xf>
    <xf numFmtId="49" fontId="2" fillId="0" borderId="0" xfId="52" applyNumberFormat="1" applyFont="1" applyBorder="1" applyAlignment="1">
      <alignment/>
      <protection/>
    </xf>
    <xf numFmtId="49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10" xfId="53" applyNumberFormat="1" applyFont="1" applyBorder="1" applyAlignment="1">
      <alignment horizontal="left" wrapText="1"/>
      <protection/>
    </xf>
    <xf numFmtId="0" fontId="5" fillId="0" borderId="0" xfId="52" applyFont="1" applyBorder="1" applyAlignment="1">
      <alignment/>
      <protection/>
    </xf>
    <xf numFmtId="49" fontId="4" fillId="0" borderId="10" xfId="0" applyNumberFormat="1" applyFont="1" applyBorder="1" applyAlignment="1">
      <alignment horizontal="right"/>
    </xf>
    <xf numFmtId="49" fontId="10" fillId="0" borderId="10" xfId="53" applyNumberFormat="1" applyFont="1" applyBorder="1" applyAlignment="1">
      <alignment horizontal="center" vertical="center"/>
      <protection/>
    </xf>
    <xf numFmtId="49" fontId="10" fillId="0" borderId="0" xfId="53" applyNumberFormat="1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left" vertical="justify"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5" fillId="0" borderId="10" xfId="53" applyNumberFormat="1" applyFont="1" applyBorder="1" applyAlignment="1">
      <alignment horizontal="left" vertical="center"/>
      <protection/>
    </xf>
    <xf numFmtId="0" fontId="4" fillId="0" borderId="10" xfId="0" applyFont="1" applyBorder="1" applyAlignment="1">
      <alignment/>
    </xf>
    <xf numFmtId="49" fontId="10" fillId="0" borderId="0" xfId="52" applyNumberFormat="1" applyFont="1" applyBorder="1" applyAlignment="1">
      <alignment horizontal="left" vertical="center" wrapText="1"/>
      <protection/>
    </xf>
    <xf numFmtId="49" fontId="4" fillId="0" borderId="0" xfId="53" applyNumberFormat="1" applyFont="1" applyBorder="1" applyAlignment="1">
      <alignment horizontal="left" vertical="justify"/>
      <protection/>
    </xf>
    <xf numFmtId="0" fontId="4" fillId="0" borderId="0" xfId="52" applyFont="1" applyBorder="1" applyAlignment="1">
      <alignment/>
      <protection/>
    </xf>
    <xf numFmtId="0" fontId="5" fillId="0" borderId="0" xfId="53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/>
      <protection/>
    </xf>
    <xf numFmtId="49" fontId="5" fillId="0" borderId="0" xfId="52" applyNumberFormat="1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 vertical="justify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49" fontId="5" fillId="0" borderId="10" xfId="53" applyNumberFormat="1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justify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5" fillId="0" borderId="10" xfId="53" applyNumberFormat="1" applyFont="1" applyBorder="1" applyAlignment="1">
      <alignment horizontal="right" vertical="center" wrapText="1"/>
      <protection/>
    </xf>
    <xf numFmtId="49" fontId="4" fillId="0" borderId="10" xfId="53" applyNumberFormat="1" applyFont="1" applyBorder="1" applyAlignment="1">
      <alignment horizontal="right" vertical="center" wrapText="1"/>
      <protection/>
    </xf>
    <xf numFmtId="0" fontId="2" fillId="0" borderId="10" xfId="53" applyFont="1" applyBorder="1" applyAlignment="1">
      <alignment horizontal="center" wrapText="1"/>
      <protection/>
    </xf>
    <xf numFmtId="49" fontId="5" fillId="0" borderId="10" xfId="53" applyNumberFormat="1" applyFont="1" applyBorder="1" applyAlignment="1">
      <alignment horizontal="center" wrapText="1"/>
      <protection/>
    </xf>
    <xf numFmtId="0" fontId="2" fillId="0" borderId="10" xfId="53" applyFont="1" applyBorder="1" applyAlignment="1">
      <alignment horizontal="center" vertical="justify"/>
      <protection/>
    </xf>
    <xf numFmtId="49" fontId="2" fillId="0" borderId="10" xfId="53" applyNumberFormat="1" applyFont="1" applyBorder="1" applyAlignment="1">
      <alignment horizontal="center" wrapText="1"/>
      <protection/>
    </xf>
    <xf numFmtId="49" fontId="5" fillId="0" borderId="10" xfId="53" applyNumberFormat="1" applyFont="1" applyBorder="1" applyAlignment="1">
      <alignment horizontal="center" vertical="justify"/>
      <protection/>
    </xf>
    <xf numFmtId="49" fontId="5" fillId="0" borderId="10" xfId="0" applyNumberFormat="1" applyFont="1" applyBorder="1" applyAlignment="1">
      <alignment horizontal="center"/>
    </xf>
    <xf numFmtId="49" fontId="4" fillId="0" borderId="10" xfId="53" applyNumberFormat="1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justify"/>
      <protection/>
    </xf>
    <xf numFmtId="172" fontId="4" fillId="0" borderId="0" xfId="0" applyNumberFormat="1" applyFont="1" applyAlignment="1">
      <alignment/>
    </xf>
    <xf numFmtId="172" fontId="1" fillId="0" borderId="0" xfId="53" applyNumberFormat="1" applyFont="1" applyBorder="1" applyAlignment="1">
      <alignment horizontal="right"/>
      <protection/>
    </xf>
    <xf numFmtId="172" fontId="2" fillId="0" borderId="0" xfId="53" applyNumberFormat="1" applyFont="1" applyBorder="1" applyAlignment="1">
      <alignment horizontal="right" wrapText="1"/>
      <protection/>
    </xf>
    <xf numFmtId="172" fontId="4" fillId="0" borderId="0" xfId="53" applyNumberFormat="1" applyFont="1" applyBorder="1" applyAlignment="1">
      <alignment horizontal="right" wrapText="1"/>
      <protection/>
    </xf>
    <xf numFmtId="172" fontId="2" fillId="0" borderId="0" xfId="53" applyNumberFormat="1" applyFont="1" applyBorder="1" applyAlignment="1">
      <alignment horizontal="right"/>
      <protection/>
    </xf>
    <xf numFmtId="172" fontId="4" fillId="0" borderId="0" xfId="0" applyNumberFormat="1" applyFont="1" applyBorder="1" applyAlignment="1">
      <alignment horizontal="right" wrapText="1"/>
    </xf>
    <xf numFmtId="172" fontId="4" fillId="0" borderId="0" xfId="53" applyNumberFormat="1" applyFont="1" applyBorder="1" applyAlignment="1">
      <alignment horizontal="right"/>
      <protection/>
    </xf>
    <xf numFmtId="172" fontId="4" fillId="0" borderId="0" xfId="52" applyNumberFormat="1" applyFont="1" applyBorder="1" applyAlignment="1">
      <alignment horizontal="right"/>
      <protection/>
    </xf>
    <xf numFmtId="172" fontId="5" fillId="0" borderId="0" xfId="53" applyNumberFormat="1" applyFont="1" applyBorder="1" applyAlignment="1">
      <alignment horizontal="right"/>
      <protection/>
    </xf>
    <xf numFmtId="172" fontId="5" fillId="0" borderId="0" xfId="52" applyNumberFormat="1" applyFont="1" applyBorder="1" applyAlignment="1">
      <alignment horizontal="right"/>
      <protection/>
    </xf>
    <xf numFmtId="172" fontId="10" fillId="0" borderId="0" xfId="52" applyNumberFormat="1" applyFont="1" applyBorder="1" applyAlignment="1">
      <alignment horizontal="right" wrapText="1"/>
      <protection/>
    </xf>
    <xf numFmtId="172" fontId="5" fillId="0" borderId="0" xfId="53" applyNumberFormat="1" applyFont="1" applyBorder="1" applyAlignment="1">
      <alignment horizontal="right" wrapText="1"/>
      <protection/>
    </xf>
    <xf numFmtId="172" fontId="5" fillId="0" borderId="0" xfId="52" applyNumberFormat="1" applyFont="1" applyBorder="1" applyAlignment="1">
      <alignment horizontal="right" wrapText="1"/>
      <protection/>
    </xf>
    <xf numFmtId="172" fontId="4" fillId="0" borderId="0" xfId="0" applyNumberFormat="1" applyFont="1" applyBorder="1" applyAlignment="1">
      <alignment horizontal="right"/>
    </xf>
    <xf numFmtId="171" fontId="4" fillId="0" borderId="0" xfId="60" applyFont="1" applyAlignment="1">
      <alignment/>
    </xf>
    <xf numFmtId="49" fontId="5" fillId="0" borderId="10" xfId="0" applyNumberFormat="1" applyFont="1" applyBorder="1" applyAlignment="1">
      <alignment horizontal="left"/>
    </xf>
    <xf numFmtId="49" fontId="4" fillId="0" borderId="10" xfId="53" applyNumberFormat="1" applyFont="1" applyBorder="1" applyAlignment="1">
      <alignment horizontal="center" wrapText="1"/>
      <protection/>
    </xf>
    <xf numFmtId="49" fontId="5" fillId="0" borderId="10" xfId="53" applyNumberFormat="1" applyFont="1" applyBorder="1" applyAlignment="1">
      <alignment horizontal="right" vertical="center"/>
      <protection/>
    </xf>
    <xf numFmtId="49" fontId="5" fillId="0" borderId="10" xfId="0" applyNumberFormat="1" applyFont="1" applyBorder="1" applyAlignment="1">
      <alignment/>
    </xf>
    <xf numFmtId="49" fontId="5" fillId="0" borderId="10" xfId="53" applyNumberFormat="1" applyFont="1" applyBorder="1" applyAlignment="1">
      <alignment horizontal="right" vertical="justify"/>
      <protection/>
    </xf>
    <xf numFmtId="49" fontId="9" fillId="0" borderId="10" xfId="53" applyNumberFormat="1" applyFont="1" applyBorder="1" applyAlignment="1">
      <alignment horizontal="center" wrapText="1"/>
      <protection/>
    </xf>
    <xf numFmtId="49" fontId="4" fillId="0" borderId="19" xfId="0" applyNumberFormat="1" applyFont="1" applyBorder="1" applyAlignment="1">
      <alignment/>
    </xf>
    <xf numFmtId="0" fontId="9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/>
    </xf>
    <xf numFmtId="49" fontId="5" fillId="0" borderId="10" xfId="53" applyNumberFormat="1" applyFont="1" applyBorder="1" applyAlignment="1">
      <alignment vertical="center" wrapText="1"/>
      <protection/>
    </xf>
    <xf numFmtId="49" fontId="7" fillId="0" borderId="10" xfId="53" applyNumberFormat="1" applyFont="1" applyBorder="1" applyAlignment="1">
      <alignment horizontal="left" vertical="center" wrapText="1"/>
      <protection/>
    </xf>
    <xf numFmtId="49" fontId="1" fillId="0" borderId="10" xfId="53" applyNumberFormat="1" applyFont="1" applyBorder="1" applyAlignment="1">
      <alignment horizontal="right" vertical="justify"/>
      <protection/>
    </xf>
    <xf numFmtId="49" fontId="1" fillId="0" borderId="10" xfId="53" applyNumberFormat="1" applyFont="1" applyBorder="1" applyAlignment="1">
      <alignment horizontal="center" vertical="justify"/>
      <protection/>
    </xf>
    <xf numFmtId="172" fontId="1" fillId="0" borderId="10" xfId="53" applyNumberFormat="1" applyFont="1" applyBorder="1" applyAlignment="1">
      <alignment horizontal="right"/>
      <protection/>
    </xf>
    <xf numFmtId="172" fontId="5" fillId="0" borderId="10" xfId="53" applyNumberFormat="1" applyFont="1" applyBorder="1" applyAlignment="1">
      <alignment horizontal="right"/>
      <protection/>
    </xf>
    <xf numFmtId="172" fontId="4" fillId="0" borderId="10" xfId="0" applyNumberFormat="1" applyFont="1" applyBorder="1" applyAlignment="1">
      <alignment horizontal="right"/>
    </xf>
    <xf numFmtId="172" fontId="2" fillId="0" borderId="10" xfId="53" applyNumberFormat="1" applyFont="1" applyBorder="1" applyAlignment="1">
      <alignment horizontal="right"/>
      <protection/>
    </xf>
    <xf numFmtId="172" fontId="5" fillId="0" borderId="10" xfId="53" applyNumberFormat="1" applyFont="1" applyBorder="1" applyAlignment="1">
      <alignment horizontal="right" wrapText="1"/>
      <protection/>
    </xf>
    <xf numFmtId="172" fontId="4" fillId="0" borderId="10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1" fillId="0" borderId="21" xfId="53" applyNumberFormat="1" applyFont="1" applyBorder="1" applyAlignment="1">
      <alignment horizontal="right" vertical="justify"/>
      <protection/>
    </xf>
    <xf numFmtId="49" fontId="1" fillId="0" borderId="22" xfId="53" applyNumberFormat="1" applyFont="1" applyBorder="1" applyAlignment="1">
      <alignment horizontal="center" vertical="justify"/>
      <protection/>
    </xf>
    <xf numFmtId="172" fontId="1" fillId="0" borderId="22" xfId="53" applyNumberFormat="1" applyFont="1" applyBorder="1" applyAlignment="1">
      <alignment horizontal="right"/>
      <protection/>
    </xf>
    <xf numFmtId="49" fontId="4" fillId="0" borderId="23" xfId="0" applyNumberFormat="1" applyFont="1" applyBorder="1" applyAlignment="1">
      <alignment/>
    </xf>
    <xf numFmtId="0" fontId="1" fillId="0" borderId="23" xfId="53" applyFont="1" applyBorder="1" applyAlignment="1">
      <alignment horizontal="center" vertical="center"/>
      <protection/>
    </xf>
    <xf numFmtId="172" fontId="2" fillId="0" borderId="10" xfId="53" applyNumberFormat="1" applyFont="1" applyBorder="1" applyAlignment="1">
      <alignment horizontal="right" wrapText="1"/>
      <protection/>
    </xf>
    <xf numFmtId="172" fontId="4" fillId="0" borderId="10" xfId="53" applyNumberFormat="1" applyFont="1" applyBorder="1" applyAlignment="1">
      <alignment horizontal="right" wrapText="1"/>
      <protection/>
    </xf>
    <xf numFmtId="172" fontId="4" fillId="0" borderId="10" xfId="0" applyNumberFormat="1" applyFont="1" applyBorder="1" applyAlignment="1">
      <alignment horizontal="right" wrapText="1"/>
    </xf>
    <xf numFmtId="0" fontId="2" fillId="0" borderId="10" xfId="53" applyFont="1" applyBorder="1" applyAlignment="1">
      <alignment vertical="justify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justify"/>
      <protection/>
    </xf>
    <xf numFmtId="49" fontId="7" fillId="0" borderId="10" xfId="53" applyNumberFormat="1" applyFont="1" applyBorder="1" applyAlignment="1">
      <alignment horizontal="center" vertical="justify"/>
      <protection/>
    </xf>
    <xf numFmtId="172" fontId="2" fillId="0" borderId="24" xfId="53" applyNumberFormat="1" applyFont="1" applyBorder="1" applyAlignment="1">
      <alignment horizontal="right"/>
      <protection/>
    </xf>
    <xf numFmtId="0" fontId="7" fillId="0" borderId="10" xfId="53" applyFont="1" applyBorder="1" applyAlignment="1">
      <alignment horizontal="center" vertical="center"/>
      <protection/>
    </xf>
    <xf numFmtId="49" fontId="4" fillId="0" borderId="10" xfId="53" applyNumberFormat="1" applyFont="1" applyBorder="1" applyAlignment="1">
      <alignment horizontal="center" vertical="justify"/>
      <protection/>
    </xf>
    <xf numFmtId="49" fontId="4" fillId="0" borderId="10" xfId="0" applyNumberFormat="1" applyFont="1" applyBorder="1" applyAlignment="1">
      <alignment horizontal="center"/>
    </xf>
    <xf numFmtId="0" fontId="7" fillId="0" borderId="10" xfId="53" applyFont="1" applyBorder="1" applyAlignment="1">
      <alignment horizontal="center" vertical="justify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1" fillId="0" borderId="26" xfId="53" applyFont="1" applyBorder="1" applyAlignment="1">
      <alignment horizontal="center" vertical="center"/>
      <protection/>
    </xf>
    <xf numFmtId="172" fontId="2" fillId="0" borderId="24" xfId="53" applyNumberFormat="1" applyFont="1" applyBorder="1" applyAlignment="1">
      <alignment horizontal="right" wrapText="1"/>
      <protection/>
    </xf>
    <xf numFmtId="172" fontId="4" fillId="0" borderId="24" xfId="53" applyNumberFormat="1" applyFont="1" applyBorder="1" applyAlignment="1">
      <alignment horizontal="right" wrapText="1"/>
      <protection/>
    </xf>
    <xf numFmtId="172" fontId="4" fillId="0" borderId="24" xfId="0" applyNumberFormat="1" applyFont="1" applyBorder="1" applyAlignment="1">
      <alignment horizontal="right" wrapText="1"/>
    </xf>
    <xf numFmtId="49" fontId="5" fillId="0" borderId="24" xfId="53" applyNumberFormat="1" applyFont="1" applyBorder="1" applyAlignment="1">
      <alignment horizontal="center" wrapText="1"/>
      <protection/>
    </xf>
    <xf numFmtId="172" fontId="1" fillId="0" borderId="24" xfId="53" applyNumberFormat="1" applyFont="1" applyBorder="1" applyAlignment="1">
      <alignment horizontal="right"/>
      <protection/>
    </xf>
    <xf numFmtId="172" fontId="5" fillId="0" borderId="24" xfId="53" applyNumberFormat="1" applyFont="1" applyBorder="1" applyAlignment="1">
      <alignment horizontal="right"/>
      <protection/>
    </xf>
    <xf numFmtId="172" fontId="4" fillId="0" borderId="24" xfId="0" applyNumberFormat="1" applyFont="1" applyBorder="1" applyAlignment="1">
      <alignment horizontal="right"/>
    </xf>
    <xf numFmtId="172" fontId="4" fillId="0" borderId="24" xfId="0" applyNumberFormat="1" applyFont="1" applyBorder="1" applyAlignment="1">
      <alignment/>
    </xf>
    <xf numFmtId="171" fontId="4" fillId="0" borderId="0" xfId="6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22" xfId="53" applyFont="1" applyBorder="1" applyAlignment="1">
      <alignment horizontal="center" vertical="center"/>
      <protection/>
    </xf>
    <xf numFmtId="172" fontId="2" fillId="0" borderId="22" xfId="53" applyNumberFormat="1" applyFont="1" applyBorder="1" applyAlignment="1">
      <alignment horizontal="right" wrapText="1"/>
      <protection/>
    </xf>
    <xf numFmtId="172" fontId="4" fillId="0" borderId="0" xfId="0" applyNumberFormat="1" applyFont="1" applyBorder="1" applyAlignment="1">
      <alignment/>
    </xf>
    <xf numFmtId="172" fontId="4" fillId="0" borderId="22" xfId="53" applyNumberFormat="1" applyFont="1" applyBorder="1" applyAlignment="1">
      <alignment horizontal="right" wrapText="1"/>
      <protection/>
    </xf>
    <xf numFmtId="172" fontId="4" fillId="0" borderId="22" xfId="0" applyNumberFormat="1" applyFont="1" applyBorder="1" applyAlignment="1">
      <alignment horizontal="right" wrapText="1"/>
    </xf>
    <xf numFmtId="49" fontId="9" fillId="0" borderId="22" xfId="53" applyNumberFormat="1" applyFont="1" applyBorder="1" applyAlignment="1">
      <alignment horizontal="center" wrapText="1"/>
      <protection/>
    </xf>
    <xf numFmtId="49" fontId="5" fillId="0" borderId="22" xfId="53" applyNumberFormat="1" applyFont="1" applyBorder="1" applyAlignment="1">
      <alignment horizontal="center" wrapText="1"/>
      <protection/>
    </xf>
    <xf numFmtId="49" fontId="4" fillId="0" borderId="22" xfId="53" applyNumberFormat="1" applyFont="1" applyBorder="1" applyAlignment="1">
      <alignment horizontal="center" wrapText="1"/>
      <protection/>
    </xf>
    <xf numFmtId="49" fontId="5" fillId="0" borderId="0" xfId="53" applyNumberFormat="1" applyFont="1" applyBorder="1" applyAlignment="1">
      <alignment horizontal="center" wrapText="1"/>
      <protection/>
    </xf>
    <xf numFmtId="172" fontId="5" fillId="0" borderId="22" xfId="53" applyNumberFormat="1" applyFont="1" applyBorder="1" applyAlignment="1">
      <alignment horizontal="right"/>
      <protection/>
    </xf>
    <xf numFmtId="172" fontId="4" fillId="0" borderId="22" xfId="0" applyNumberFormat="1" applyFont="1" applyBorder="1" applyAlignment="1">
      <alignment horizontal="right"/>
    </xf>
    <xf numFmtId="172" fontId="2" fillId="0" borderId="22" xfId="53" applyNumberFormat="1" applyFont="1" applyBorder="1" applyAlignment="1">
      <alignment horizontal="right"/>
      <protection/>
    </xf>
    <xf numFmtId="172" fontId="5" fillId="0" borderId="22" xfId="53" applyNumberFormat="1" applyFont="1" applyBorder="1" applyAlignment="1">
      <alignment horizontal="right" wrapText="1"/>
      <protection/>
    </xf>
    <xf numFmtId="172" fontId="4" fillId="0" borderId="22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172" fontId="4" fillId="0" borderId="19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1" fillId="0" borderId="11" xfId="53" applyFont="1" applyBorder="1" applyAlignment="1">
      <alignment horizontal="right"/>
      <protection/>
    </xf>
    <xf numFmtId="0" fontId="7" fillId="0" borderId="11" xfId="53" applyFont="1" applyBorder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172" fontId="1" fillId="0" borderId="11" xfId="53" applyNumberFormat="1" applyFont="1" applyBorder="1" applyAlignment="1">
      <alignment horizontal="right"/>
      <protection/>
    </xf>
    <xf numFmtId="49" fontId="8" fillId="0" borderId="18" xfId="0" applyNumberFormat="1" applyFont="1" applyBorder="1" applyAlignment="1">
      <alignment horizontal="center"/>
    </xf>
    <xf numFmtId="0" fontId="1" fillId="0" borderId="18" xfId="53" applyFont="1" applyBorder="1" applyAlignment="1">
      <alignment horizontal="center" vertical="justify"/>
      <protection/>
    </xf>
    <xf numFmtId="0" fontId="7" fillId="0" borderId="18" xfId="53" applyFont="1" applyBorder="1" applyAlignment="1">
      <alignment horizontal="center" vertical="justify"/>
      <protection/>
    </xf>
    <xf numFmtId="172" fontId="1" fillId="0" borderId="18" xfId="53" applyNumberFormat="1" applyFont="1" applyBorder="1" applyAlignment="1">
      <alignment horizontal="right"/>
      <protection/>
    </xf>
    <xf numFmtId="172" fontId="1" fillId="0" borderId="28" xfId="53" applyNumberFormat="1" applyFont="1" applyBorder="1" applyAlignment="1">
      <alignment horizontal="right"/>
      <protection/>
    </xf>
    <xf numFmtId="49" fontId="8" fillId="0" borderId="14" xfId="0" applyNumberFormat="1" applyFont="1" applyBorder="1" applyAlignment="1">
      <alignment horizontal="center"/>
    </xf>
    <xf numFmtId="0" fontId="1" fillId="0" borderId="14" xfId="53" applyFont="1" applyBorder="1" applyAlignment="1">
      <alignment horizontal="right"/>
      <protection/>
    </xf>
    <xf numFmtId="0" fontId="7" fillId="0" borderId="14" xfId="53" applyFont="1" applyBorder="1" applyAlignment="1">
      <alignment horizontal="center"/>
      <protection/>
    </xf>
    <xf numFmtId="0" fontId="1" fillId="0" borderId="14" xfId="53" applyFont="1" applyBorder="1" applyAlignment="1">
      <alignment horizontal="center"/>
      <protection/>
    </xf>
    <xf numFmtId="172" fontId="1" fillId="0" borderId="14" xfId="53" applyNumberFormat="1" applyFont="1" applyBorder="1" applyAlignment="1">
      <alignment horizontal="right"/>
      <protection/>
    </xf>
    <xf numFmtId="0" fontId="4" fillId="0" borderId="20" xfId="0" applyFont="1" applyBorder="1" applyAlignment="1">
      <alignment/>
    </xf>
    <xf numFmtId="172" fontId="8" fillId="0" borderId="10" xfId="53" applyNumberFormat="1" applyFont="1" applyBorder="1" applyAlignment="1">
      <alignment horizontal="right"/>
      <protection/>
    </xf>
    <xf numFmtId="172" fontId="7" fillId="0" borderId="10" xfId="0" applyNumberFormat="1" applyFont="1" applyBorder="1" applyAlignment="1">
      <alignment horizontal="right"/>
    </xf>
    <xf numFmtId="172" fontId="8" fillId="0" borderId="10" xfId="53" applyNumberFormat="1" applyFont="1" applyBorder="1" applyAlignment="1">
      <alignment horizontal="right" wrapText="1"/>
      <protection/>
    </xf>
    <xf numFmtId="0" fontId="7" fillId="0" borderId="14" xfId="0" applyFont="1" applyBorder="1" applyAlignment="1">
      <alignment horizontal="center"/>
    </xf>
    <xf numFmtId="172" fontId="8" fillId="0" borderId="24" xfId="53" applyNumberFormat="1" applyFont="1" applyBorder="1" applyAlignment="1">
      <alignment horizontal="right"/>
      <protection/>
    </xf>
    <xf numFmtId="172" fontId="7" fillId="0" borderId="24" xfId="0" applyNumberFormat="1" applyFont="1" applyBorder="1" applyAlignment="1">
      <alignment horizontal="right"/>
    </xf>
    <xf numFmtId="172" fontId="8" fillId="0" borderId="24" xfId="53" applyNumberFormat="1" applyFont="1" applyBorder="1" applyAlignment="1">
      <alignment horizontal="right" wrapText="1"/>
      <protection/>
    </xf>
    <xf numFmtId="0" fontId="7" fillId="0" borderId="18" xfId="0" applyFont="1" applyBorder="1" applyAlignment="1">
      <alignment/>
    </xf>
    <xf numFmtId="172" fontId="4" fillId="0" borderId="18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left" wrapText="1"/>
      <protection/>
    </xf>
    <xf numFmtId="49" fontId="9" fillId="0" borderId="10" xfId="53" applyNumberFormat="1" applyFont="1" applyBorder="1" applyAlignment="1">
      <alignment horizontal="right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174" fontId="1" fillId="0" borderId="27" xfId="60" applyNumberFormat="1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9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2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2 год бланки" xfId="52"/>
    <cellStyle name="Обычный_Книга форм РОСТ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137"/>
  <sheetViews>
    <sheetView tabSelected="1" zoomScalePageLayoutView="0" workbookViewId="0" topLeftCell="A1">
      <selection activeCell="K24" sqref="K24"/>
    </sheetView>
  </sheetViews>
  <sheetFormatPr defaultColWidth="9.00390625" defaultRowHeight="12.75"/>
  <cols>
    <col min="1" max="1" width="1.00390625" style="30" customWidth="1"/>
    <col min="2" max="2" width="5.00390625" style="29" customWidth="1"/>
    <col min="3" max="3" width="58.375" style="30" customWidth="1"/>
    <col min="4" max="4" width="7.00390625" style="30" customWidth="1"/>
    <col min="5" max="5" width="4.75390625" style="30" customWidth="1"/>
    <col min="6" max="6" width="13.75390625" style="30" customWidth="1"/>
    <col min="7" max="7" width="5.00390625" style="30" customWidth="1"/>
    <col min="8" max="8" width="15.75390625" style="30" customWidth="1"/>
    <col min="9" max="9" width="7.125" style="30" customWidth="1"/>
    <col min="10" max="10" width="17.125" style="30" customWidth="1"/>
    <col min="11" max="21" width="10.125" style="30" customWidth="1"/>
    <col min="22" max="16384" width="9.125" style="30" customWidth="1"/>
  </cols>
  <sheetData>
    <row r="1" ht="4.5" customHeight="1"/>
    <row r="2" spans="6:10" ht="12.75">
      <c r="F2" s="31" t="s">
        <v>56</v>
      </c>
      <c r="G2" s="31"/>
      <c r="H2" s="31"/>
      <c r="I2" s="31"/>
      <c r="J2" s="31"/>
    </row>
    <row r="3" spans="3:10" ht="12.75">
      <c r="C3" s="109"/>
      <c r="D3" s="226" t="s">
        <v>194</v>
      </c>
      <c r="E3" s="227"/>
      <c r="F3" s="227"/>
      <c r="G3" s="227"/>
      <c r="H3" s="32"/>
      <c r="I3" s="32"/>
      <c r="J3" s="32"/>
    </row>
    <row r="4" spans="4:10" ht="12.75" customHeight="1">
      <c r="D4" s="226" t="s">
        <v>195</v>
      </c>
      <c r="E4" s="227"/>
      <c r="F4" s="227"/>
      <c r="G4" s="227"/>
      <c r="H4" s="32"/>
      <c r="I4" s="32"/>
      <c r="J4" s="32"/>
    </row>
    <row r="5" spans="4:10" ht="11.25" customHeight="1">
      <c r="D5" s="226" t="s">
        <v>196</v>
      </c>
      <c r="E5" s="227"/>
      <c r="F5" s="227"/>
      <c r="G5" s="227"/>
      <c r="H5" s="32"/>
      <c r="I5" s="32"/>
      <c r="J5" s="32"/>
    </row>
    <row r="6" spans="6:10" ht="6" customHeight="1">
      <c r="F6" s="78"/>
      <c r="G6" s="78"/>
      <c r="H6" s="78"/>
      <c r="I6" s="78"/>
      <c r="J6" s="78"/>
    </row>
    <row r="7" spans="4:10" ht="11.25" customHeight="1">
      <c r="D7" s="228" t="s">
        <v>205</v>
      </c>
      <c r="E7" s="229"/>
      <c r="F7" s="229"/>
      <c r="G7" s="229"/>
      <c r="H7" s="32"/>
      <c r="I7" s="32"/>
      <c r="J7" s="32"/>
    </row>
    <row r="8" spans="3:5" ht="14.25">
      <c r="C8" s="33" t="s">
        <v>180</v>
      </c>
      <c r="D8" s="33"/>
      <c r="E8" s="33"/>
    </row>
    <row r="9" spans="3:5" ht="15.75">
      <c r="C9" s="77" t="s">
        <v>202</v>
      </c>
      <c r="D9" s="77"/>
      <c r="E9" s="77"/>
    </row>
    <row r="10" spans="2:10" ht="12.75" customHeight="1">
      <c r="B10" s="34"/>
      <c r="C10" s="204" t="s">
        <v>198</v>
      </c>
      <c r="D10" s="35"/>
      <c r="E10" s="35"/>
      <c r="F10" s="35"/>
      <c r="G10" s="56"/>
      <c r="H10" s="56"/>
      <c r="I10" s="56"/>
      <c r="J10" s="56"/>
    </row>
    <row r="11" spans="2:10" ht="11.25" customHeight="1" thickBot="1">
      <c r="B11" s="116"/>
      <c r="C11" s="117" t="s">
        <v>55</v>
      </c>
      <c r="D11" s="117"/>
      <c r="E11" s="117"/>
      <c r="F11" s="118"/>
      <c r="G11" s="56"/>
      <c r="H11" s="56"/>
      <c r="I11" s="56"/>
      <c r="J11" s="56"/>
    </row>
    <row r="12" spans="2:49" ht="30" customHeight="1" thickBot="1">
      <c r="B12" s="219" t="s">
        <v>27</v>
      </c>
      <c r="C12" s="223" t="s">
        <v>28</v>
      </c>
      <c r="D12" s="221" t="s">
        <v>182</v>
      </c>
      <c r="E12" s="225" t="s">
        <v>203</v>
      </c>
      <c r="F12" s="225"/>
      <c r="G12" s="225" t="s">
        <v>204</v>
      </c>
      <c r="H12" s="230"/>
      <c r="I12" s="217"/>
      <c r="J12" s="218"/>
      <c r="K12" s="56"/>
      <c r="L12" s="56"/>
      <c r="M12" s="56"/>
      <c r="N12" s="160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</row>
    <row r="13" spans="2:49" ht="32.25" customHeight="1" thickBot="1">
      <c r="B13" s="220"/>
      <c r="C13" s="224"/>
      <c r="D13" s="222"/>
      <c r="E13" s="212" t="s">
        <v>199</v>
      </c>
      <c r="F13" s="41" t="s">
        <v>178</v>
      </c>
      <c r="G13" s="212" t="s">
        <v>199</v>
      </c>
      <c r="H13" s="150" t="s">
        <v>178</v>
      </c>
      <c r="I13" s="161"/>
      <c r="J13" s="162"/>
      <c r="K13" s="163"/>
      <c r="L13" s="163"/>
      <c r="M13" s="163"/>
      <c r="N13" s="163"/>
      <c r="O13" s="163"/>
      <c r="P13" s="163"/>
      <c r="Q13" s="163"/>
      <c r="R13" s="163"/>
      <c r="S13" s="163"/>
      <c r="T13" s="164"/>
      <c r="U13" s="164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</row>
    <row r="14" spans="2:49" ht="15.75">
      <c r="B14" s="133"/>
      <c r="C14" s="134" t="s">
        <v>0</v>
      </c>
      <c r="D14" s="134"/>
      <c r="E14" s="134"/>
      <c r="F14" s="134"/>
      <c r="G14" s="134"/>
      <c r="H14" s="151"/>
      <c r="I14" s="165"/>
      <c r="J14" s="3"/>
      <c r="K14" s="3"/>
      <c r="L14" s="3"/>
      <c r="M14" s="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</row>
    <row r="15" spans="2:49" ht="45" customHeight="1">
      <c r="B15" s="43" t="s">
        <v>40</v>
      </c>
      <c r="C15" s="213" t="s">
        <v>65</v>
      </c>
      <c r="D15" s="139">
        <v>20</v>
      </c>
      <c r="E15" s="139" t="s">
        <v>85</v>
      </c>
      <c r="F15" s="136">
        <f>F19+F16</f>
        <v>6107000</v>
      </c>
      <c r="G15" s="136" t="s">
        <v>85</v>
      </c>
      <c r="H15" s="153">
        <f>H16+H17+H18+H19+H20+H21+H22</f>
        <v>6500000</v>
      </c>
      <c r="I15" s="166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108"/>
      <c r="AB15" s="108"/>
      <c r="AC15" s="108"/>
      <c r="AD15" s="108"/>
      <c r="AE15" s="167"/>
      <c r="AF15" s="167"/>
      <c r="AG15" s="167"/>
      <c r="AH15" s="167"/>
      <c r="AI15" s="167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</row>
    <row r="16" spans="2:49" ht="15.75" customHeight="1">
      <c r="B16" s="45" t="s">
        <v>31</v>
      </c>
      <c r="C16" s="23" t="s">
        <v>82</v>
      </c>
      <c r="D16" s="139">
        <v>21</v>
      </c>
      <c r="E16" s="87"/>
      <c r="F16" s="136">
        <v>5786500</v>
      </c>
      <c r="G16" s="135"/>
      <c r="H16" s="152">
        <v>6200000</v>
      </c>
      <c r="I16" s="166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108"/>
      <c r="AB16" s="108"/>
      <c r="AC16" s="108"/>
      <c r="AD16" s="108"/>
      <c r="AE16" s="167"/>
      <c r="AF16" s="167"/>
      <c r="AG16" s="167"/>
      <c r="AH16" s="167"/>
      <c r="AI16" s="167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</row>
    <row r="17" spans="2:49" ht="15.75">
      <c r="B17" s="45" t="s">
        <v>32</v>
      </c>
      <c r="C17" s="20" t="s">
        <v>78</v>
      </c>
      <c r="D17" s="93" t="s">
        <v>67</v>
      </c>
      <c r="E17" s="24" t="s">
        <v>85</v>
      </c>
      <c r="F17" s="136">
        <v>0</v>
      </c>
      <c r="G17" s="136" t="s">
        <v>85</v>
      </c>
      <c r="H17" s="153">
        <v>0</v>
      </c>
      <c r="I17" s="168"/>
      <c r="J17" s="98"/>
      <c r="K17" s="98"/>
      <c r="L17" s="98"/>
      <c r="M17" s="99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67"/>
      <c r="AF17" s="167"/>
      <c r="AG17" s="167"/>
      <c r="AH17" s="167"/>
      <c r="AI17" s="167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</row>
    <row r="18" spans="2:49" ht="14.25" customHeight="1">
      <c r="B18" s="45" t="s">
        <v>33</v>
      </c>
      <c r="C18" s="119" t="s">
        <v>200</v>
      </c>
      <c r="D18" s="111" t="s">
        <v>88</v>
      </c>
      <c r="E18" s="88"/>
      <c r="F18" s="137"/>
      <c r="G18" s="137"/>
      <c r="H18" s="154"/>
      <c r="I18" s="169"/>
      <c r="J18" s="100"/>
      <c r="K18" s="100"/>
      <c r="L18" s="100"/>
      <c r="M18" s="100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67"/>
      <c r="AF18" s="167"/>
      <c r="AG18" s="167"/>
      <c r="AH18" s="167"/>
      <c r="AI18" s="167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</row>
    <row r="19" spans="2:49" ht="18.75" customHeight="1">
      <c r="B19" s="45" t="s">
        <v>34</v>
      </c>
      <c r="C19" s="20" t="s">
        <v>84</v>
      </c>
      <c r="D19" s="111" t="s">
        <v>89</v>
      </c>
      <c r="E19" s="115" t="s">
        <v>177</v>
      </c>
      <c r="F19" s="137">
        <v>320500</v>
      </c>
      <c r="G19" s="115" t="s">
        <v>177</v>
      </c>
      <c r="H19" s="154">
        <v>300000</v>
      </c>
      <c r="I19" s="170"/>
      <c r="J19" s="100"/>
      <c r="K19" s="100"/>
      <c r="L19" s="100"/>
      <c r="M19" s="100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67"/>
      <c r="AF19" s="167"/>
      <c r="AG19" s="167"/>
      <c r="AH19" s="167"/>
      <c r="AI19" s="167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</row>
    <row r="20" spans="2:49" ht="15">
      <c r="B20" s="45" t="s">
        <v>35</v>
      </c>
      <c r="C20" s="20" t="s">
        <v>86</v>
      </c>
      <c r="D20" s="111" t="s">
        <v>90</v>
      </c>
      <c r="E20" s="88" t="s">
        <v>85</v>
      </c>
      <c r="F20" s="137">
        <v>0</v>
      </c>
      <c r="G20" s="137" t="s">
        <v>85</v>
      </c>
      <c r="H20" s="154">
        <v>0</v>
      </c>
      <c r="I20" s="169"/>
      <c r="J20" s="100"/>
      <c r="K20" s="100"/>
      <c r="L20" s="100"/>
      <c r="M20" s="100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67"/>
      <c r="AF20" s="167"/>
      <c r="AG20" s="167"/>
      <c r="AH20" s="167"/>
      <c r="AI20" s="167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</row>
    <row r="21" spans="2:49" ht="12.75" customHeight="1">
      <c r="B21" s="45" t="s">
        <v>36</v>
      </c>
      <c r="C21" s="14" t="s">
        <v>167</v>
      </c>
      <c r="D21" s="111" t="s">
        <v>91</v>
      </c>
      <c r="E21" s="88" t="s">
        <v>85</v>
      </c>
      <c r="F21" s="137"/>
      <c r="G21" s="137" t="s">
        <v>85</v>
      </c>
      <c r="H21" s="154"/>
      <c r="I21" s="169"/>
      <c r="J21" s="100"/>
      <c r="K21" s="100"/>
      <c r="L21" s="100"/>
      <c r="M21" s="100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67"/>
      <c r="AF21" s="167"/>
      <c r="AG21" s="167"/>
      <c r="AH21" s="167"/>
      <c r="AI21" s="167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</row>
    <row r="22" spans="2:49" ht="1.5" customHeight="1">
      <c r="B22" s="45" t="s">
        <v>107</v>
      </c>
      <c r="C22" s="20" t="s">
        <v>83</v>
      </c>
      <c r="D22" s="111" t="s">
        <v>106</v>
      </c>
      <c r="E22" s="88" t="s">
        <v>85</v>
      </c>
      <c r="F22" s="137"/>
      <c r="G22" s="137" t="s">
        <v>85</v>
      </c>
      <c r="H22" s="154"/>
      <c r="I22" s="169"/>
      <c r="J22" s="100"/>
      <c r="K22" s="100"/>
      <c r="L22" s="100"/>
      <c r="M22" s="100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67"/>
      <c r="AF22" s="167"/>
      <c r="AG22" s="167"/>
      <c r="AH22" s="167"/>
      <c r="AI22" s="167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</row>
    <row r="23" spans="2:49" ht="14.25" customHeight="1">
      <c r="B23" s="43" t="s">
        <v>37</v>
      </c>
      <c r="C23" s="15" t="s">
        <v>4</v>
      </c>
      <c r="D23" s="140">
        <v>30</v>
      </c>
      <c r="E23" s="88" t="s">
        <v>85</v>
      </c>
      <c r="F23" s="126"/>
      <c r="G23" s="88" t="s">
        <v>85</v>
      </c>
      <c r="H23" s="144"/>
      <c r="I23" s="171"/>
      <c r="J23" s="99"/>
      <c r="K23" s="99"/>
      <c r="L23" s="99"/>
      <c r="M23" s="99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67"/>
      <c r="AF23" s="167"/>
      <c r="AG23" s="167"/>
      <c r="AH23" s="167"/>
      <c r="AI23" s="167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</row>
    <row r="24" spans="2:49" ht="15.75">
      <c r="B24" s="43" t="s">
        <v>38</v>
      </c>
      <c r="C24" s="16" t="s">
        <v>5</v>
      </c>
      <c r="D24" s="141" t="s">
        <v>68</v>
      </c>
      <c r="E24" s="88" t="s">
        <v>85</v>
      </c>
      <c r="F24" s="126"/>
      <c r="G24" s="88" t="s">
        <v>85</v>
      </c>
      <c r="H24" s="144"/>
      <c r="I24" s="171"/>
      <c r="J24" s="99"/>
      <c r="K24" s="101"/>
      <c r="L24" s="101"/>
      <c r="M24" s="102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67"/>
      <c r="AF24" s="167"/>
      <c r="AG24" s="167"/>
      <c r="AH24" s="167"/>
      <c r="AI24" s="167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</row>
    <row r="25" spans="2:49" ht="15.75">
      <c r="B25" s="43" t="s">
        <v>39</v>
      </c>
      <c r="C25" s="17" t="s">
        <v>105</v>
      </c>
      <c r="D25" s="142">
        <v>50</v>
      </c>
      <c r="E25" s="88" t="s">
        <v>85</v>
      </c>
      <c r="F25" s="126">
        <f>F26+F27+F28+F29+F31</f>
        <v>0</v>
      </c>
      <c r="G25" s="88" t="s">
        <v>85</v>
      </c>
      <c r="H25" s="144"/>
      <c r="I25" s="171"/>
      <c r="J25" s="99"/>
      <c r="K25" s="101"/>
      <c r="L25" s="101"/>
      <c r="M25" s="99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67"/>
      <c r="AF25" s="167"/>
      <c r="AG25" s="167"/>
      <c r="AH25" s="167"/>
      <c r="AI25" s="167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</row>
    <row r="26" spans="2:49" ht="15" customHeight="1">
      <c r="B26" s="92" t="s">
        <v>42</v>
      </c>
      <c r="C26" s="138" t="s">
        <v>81</v>
      </c>
      <c r="D26" s="142">
        <v>51</v>
      </c>
      <c r="E26" s="88" t="s">
        <v>85</v>
      </c>
      <c r="F26" s="126"/>
      <c r="G26" s="88" t="s">
        <v>85</v>
      </c>
      <c r="H26" s="144"/>
      <c r="I26" s="171"/>
      <c r="J26" s="99"/>
      <c r="K26" s="99"/>
      <c r="L26" s="99"/>
      <c r="M26" s="99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67"/>
      <c r="AF26" s="167"/>
      <c r="AG26" s="167"/>
      <c r="AH26" s="167"/>
      <c r="AI26" s="167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</row>
    <row r="27" spans="2:49" ht="13.5" customHeight="1">
      <c r="B27" s="92" t="s">
        <v>43</v>
      </c>
      <c r="C27" s="138" t="s">
        <v>104</v>
      </c>
      <c r="D27" s="142">
        <v>52</v>
      </c>
      <c r="E27" s="88" t="s">
        <v>85</v>
      </c>
      <c r="F27" s="126"/>
      <c r="G27" s="88" t="s">
        <v>85</v>
      </c>
      <c r="H27" s="144"/>
      <c r="I27" s="171"/>
      <c r="J27" s="99"/>
      <c r="K27" s="99"/>
      <c r="L27" s="99"/>
      <c r="M27" s="99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67"/>
      <c r="AF27" s="167"/>
      <c r="AG27" s="167"/>
      <c r="AH27" s="167"/>
      <c r="AI27" s="167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</row>
    <row r="28" spans="2:49" ht="13.5" customHeight="1">
      <c r="B28" s="92" t="s">
        <v>44</v>
      </c>
      <c r="C28" s="138" t="s">
        <v>87</v>
      </c>
      <c r="D28" s="142">
        <v>53</v>
      </c>
      <c r="E28" s="88" t="s">
        <v>85</v>
      </c>
      <c r="F28" s="126"/>
      <c r="G28" s="88" t="s">
        <v>85</v>
      </c>
      <c r="H28" s="144"/>
      <c r="I28" s="171"/>
      <c r="J28" s="99"/>
      <c r="K28" s="99"/>
      <c r="L28" s="99"/>
      <c r="M28" s="99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67"/>
      <c r="AF28" s="167"/>
      <c r="AG28" s="167"/>
      <c r="AH28" s="167"/>
      <c r="AI28" s="167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</row>
    <row r="29" spans="2:49" ht="15.75" customHeight="1">
      <c r="B29" s="92" t="s">
        <v>45</v>
      </c>
      <c r="C29" s="138" t="s">
        <v>93</v>
      </c>
      <c r="D29" s="142">
        <v>54</v>
      </c>
      <c r="E29" s="115" t="s">
        <v>95</v>
      </c>
      <c r="F29" s="126"/>
      <c r="G29" s="111" t="s">
        <v>95</v>
      </c>
      <c r="H29" s="144"/>
      <c r="I29" s="172"/>
      <c r="J29" s="99"/>
      <c r="K29" s="99"/>
      <c r="L29" s="99"/>
      <c r="M29" s="99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67"/>
      <c r="AF29" s="167"/>
      <c r="AG29" s="167"/>
      <c r="AH29" s="167"/>
      <c r="AI29" s="167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</row>
    <row r="30" spans="2:49" ht="14.25" customHeight="1">
      <c r="B30" s="92" t="s">
        <v>94</v>
      </c>
      <c r="C30" s="138" t="s">
        <v>201</v>
      </c>
      <c r="D30" s="142">
        <v>55</v>
      </c>
      <c r="E30" s="111"/>
      <c r="F30" s="126"/>
      <c r="G30" s="111"/>
      <c r="H30" s="144"/>
      <c r="I30" s="172"/>
      <c r="J30" s="99"/>
      <c r="K30" s="99"/>
      <c r="L30" s="99"/>
      <c r="M30" s="99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67"/>
      <c r="AF30" s="167"/>
      <c r="AG30" s="167"/>
      <c r="AH30" s="167"/>
      <c r="AI30" s="167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</row>
    <row r="31" spans="2:49" ht="3.75" customHeight="1" hidden="1">
      <c r="B31" s="92" t="s">
        <v>108</v>
      </c>
      <c r="C31" s="20" t="s">
        <v>92</v>
      </c>
      <c r="D31" s="142">
        <v>56</v>
      </c>
      <c r="E31" s="88" t="s">
        <v>85</v>
      </c>
      <c r="F31" s="88"/>
      <c r="G31" s="88" t="s">
        <v>85</v>
      </c>
      <c r="H31" s="155"/>
      <c r="I31" s="171"/>
      <c r="J31" s="173"/>
      <c r="K31" s="99"/>
      <c r="L31" s="99"/>
      <c r="M31" s="99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67"/>
      <c r="AF31" s="167"/>
      <c r="AG31" s="167"/>
      <c r="AH31" s="167"/>
      <c r="AI31" s="167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</row>
    <row r="32" spans="2:49" ht="18.75" customHeight="1">
      <c r="B32" s="42"/>
      <c r="C32" s="121" t="s">
        <v>30</v>
      </c>
      <c r="D32" s="143" t="s">
        <v>181</v>
      </c>
      <c r="E32" s="122"/>
      <c r="F32" s="123">
        <f>F15+F25</f>
        <v>6107000</v>
      </c>
      <c r="G32" s="123"/>
      <c r="H32" s="156">
        <f>H15+H25</f>
        <v>6500000</v>
      </c>
      <c r="I32" s="132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108"/>
      <c r="AB32" s="108"/>
      <c r="AC32" s="108"/>
      <c r="AD32" s="108"/>
      <c r="AE32" s="167"/>
      <c r="AF32" s="167"/>
      <c r="AG32" s="167"/>
      <c r="AH32" s="167"/>
      <c r="AI32" s="167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</row>
    <row r="33" spans="2:49" ht="9" customHeight="1">
      <c r="B33" s="129"/>
      <c r="C33" s="130"/>
      <c r="D33" s="131"/>
      <c r="E33" s="131"/>
      <c r="F33" s="132"/>
      <c r="G33" s="96"/>
      <c r="H33" s="96"/>
      <c r="I33" s="132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108"/>
      <c r="AB33" s="108"/>
      <c r="AC33" s="108"/>
      <c r="AD33" s="108"/>
      <c r="AE33" s="167"/>
      <c r="AF33" s="167"/>
      <c r="AG33" s="167"/>
      <c r="AH33" s="167"/>
      <c r="AI33" s="167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</row>
    <row r="34" spans="2:49" ht="15.75">
      <c r="B34" s="42"/>
      <c r="C34" s="12" t="s">
        <v>8</v>
      </c>
      <c r="D34" s="145">
        <v>80</v>
      </c>
      <c r="E34" s="12"/>
      <c r="F34" s="123"/>
      <c r="G34" s="123"/>
      <c r="H34" s="156"/>
      <c r="I34" s="132"/>
      <c r="J34" s="96"/>
      <c r="K34" s="96"/>
      <c r="L34" s="96"/>
      <c r="M34" s="99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67"/>
      <c r="AF34" s="167"/>
      <c r="AG34" s="167"/>
      <c r="AH34" s="167"/>
      <c r="AI34" s="167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</row>
    <row r="35" spans="2:49" ht="31.5" customHeight="1">
      <c r="B35" s="43">
        <v>1</v>
      </c>
      <c r="C35" s="57" t="s">
        <v>115</v>
      </c>
      <c r="D35" s="111" t="s">
        <v>69</v>
      </c>
      <c r="E35" s="90"/>
      <c r="F35" s="201">
        <f>F36+F43+F46+F51+F52</f>
        <v>4685596</v>
      </c>
      <c r="G35" s="124"/>
      <c r="H35" s="205">
        <f>H36+H43+H46+H51+H52</f>
        <v>4975000</v>
      </c>
      <c r="I35" s="174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8"/>
      <c r="AB35" s="108"/>
      <c r="AC35" s="108"/>
      <c r="AD35" s="108"/>
      <c r="AE35" s="167"/>
      <c r="AF35" s="167"/>
      <c r="AG35" s="167"/>
      <c r="AH35" s="167"/>
      <c r="AI35" s="167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</row>
    <row r="36" spans="2:49" ht="15">
      <c r="B36" s="45" t="s">
        <v>31</v>
      </c>
      <c r="C36" s="64" t="s">
        <v>113</v>
      </c>
      <c r="D36" s="146" t="s">
        <v>70</v>
      </c>
      <c r="E36" s="91"/>
      <c r="F36" s="201">
        <f>F37+F38+F39</f>
        <v>187916</v>
      </c>
      <c r="G36" s="124"/>
      <c r="H36" s="205">
        <f>H37+H38+H39+H40</f>
        <v>350000</v>
      </c>
      <c r="I36" s="174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8"/>
      <c r="AB36" s="108"/>
      <c r="AC36" s="108"/>
      <c r="AD36" s="108"/>
      <c r="AE36" s="167"/>
      <c r="AF36" s="167"/>
      <c r="AG36" s="167"/>
      <c r="AH36" s="167"/>
      <c r="AI36" s="167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</row>
    <row r="37" spans="2:49" ht="15">
      <c r="B37" s="42"/>
      <c r="C37" s="112" t="s">
        <v>109</v>
      </c>
      <c r="D37" s="141" t="s">
        <v>71</v>
      </c>
      <c r="E37" s="79"/>
      <c r="F37" s="124">
        <v>185950</v>
      </c>
      <c r="G37" s="124"/>
      <c r="H37" s="157">
        <v>348000</v>
      </c>
      <c r="I37" s="174"/>
      <c r="J37" s="103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67"/>
      <c r="AF37" s="167"/>
      <c r="AG37" s="167"/>
      <c r="AH37" s="167"/>
      <c r="AI37" s="167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</row>
    <row r="38" spans="2:49" ht="15">
      <c r="B38" s="42"/>
      <c r="C38" s="112" t="s">
        <v>110</v>
      </c>
      <c r="D38" s="141" t="s">
        <v>72</v>
      </c>
      <c r="E38" s="79"/>
      <c r="F38" s="124"/>
      <c r="G38" s="124"/>
      <c r="H38" s="157"/>
      <c r="I38" s="174"/>
      <c r="J38" s="103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67"/>
      <c r="AF38" s="167"/>
      <c r="AG38" s="167"/>
      <c r="AH38" s="167"/>
      <c r="AI38" s="167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</row>
    <row r="39" spans="2:49" ht="15">
      <c r="B39" s="42"/>
      <c r="C39" s="112" t="s">
        <v>111</v>
      </c>
      <c r="D39" s="141" t="s">
        <v>143</v>
      </c>
      <c r="E39" s="79"/>
      <c r="F39" s="124">
        <v>1966</v>
      </c>
      <c r="G39" s="124"/>
      <c r="H39" s="157">
        <v>2000</v>
      </c>
      <c r="I39" s="174"/>
      <c r="J39" s="103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67"/>
      <c r="AF39" s="167"/>
      <c r="AG39" s="167"/>
      <c r="AH39" s="167"/>
      <c r="AI39" s="167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</row>
    <row r="40" spans="2:49" ht="15">
      <c r="B40" s="42"/>
      <c r="C40" s="112" t="s">
        <v>114</v>
      </c>
      <c r="D40" s="141" t="s">
        <v>144</v>
      </c>
      <c r="E40" s="79"/>
      <c r="F40" s="124"/>
      <c r="G40" s="124"/>
      <c r="H40" s="157"/>
      <c r="I40" s="174"/>
      <c r="J40" s="103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67"/>
      <c r="AF40" s="167"/>
      <c r="AG40" s="167"/>
      <c r="AH40" s="167"/>
      <c r="AI40" s="167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</row>
    <row r="41" spans="2:49" ht="11.25" customHeight="1">
      <c r="B41" s="42"/>
      <c r="C41" s="113"/>
      <c r="D41" s="147" t="s">
        <v>145</v>
      </c>
      <c r="E41" s="92"/>
      <c r="F41" s="125"/>
      <c r="G41" s="125"/>
      <c r="H41" s="158"/>
      <c r="I41" s="175"/>
      <c r="J41" s="108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8"/>
      <c r="AB41" s="108"/>
      <c r="AC41" s="108"/>
      <c r="AD41" s="108"/>
      <c r="AE41" s="167"/>
      <c r="AF41" s="167"/>
      <c r="AG41" s="167"/>
      <c r="AH41" s="167"/>
      <c r="AI41" s="167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</row>
    <row r="42" spans="2:49" ht="12" customHeight="1">
      <c r="B42" s="42"/>
      <c r="C42" s="45"/>
      <c r="D42" s="147" t="s">
        <v>146</v>
      </c>
      <c r="E42" s="92"/>
      <c r="F42" s="125"/>
      <c r="G42" s="125"/>
      <c r="H42" s="158"/>
      <c r="I42" s="175"/>
      <c r="J42" s="108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8"/>
      <c r="AB42" s="108"/>
      <c r="AC42" s="108"/>
      <c r="AD42" s="108"/>
      <c r="AE42" s="167"/>
      <c r="AF42" s="167"/>
      <c r="AG42" s="167"/>
      <c r="AH42" s="167"/>
      <c r="AI42" s="167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</row>
    <row r="43" spans="2:49" ht="15">
      <c r="B43" s="42" t="s">
        <v>32</v>
      </c>
      <c r="C43" s="110" t="s">
        <v>112</v>
      </c>
      <c r="D43" s="147" t="s">
        <v>73</v>
      </c>
      <c r="E43" s="92"/>
      <c r="F43" s="202">
        <f>F44+F45</f>
        <v>586000</v>
      </c>
      <c r="G43" s="125"/>
      <c r="H43" s="206">
        <f>H44+H45</f>
        <v>650000</v>
      </c>
      <c r="I43" s="175"/>
      <c r="J43" s="108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8"/>
      <c r="AB43" s="108"/>
      <c r="AC43" s="108"/>
      <c r="AD43" s="108"/>
      <c r="AE43" s="167"/>
      <c r="AF43" s="167"/>
      <c r="AG43" s="167"/>
      <c r="AH43" s="167"/>
      <c r="AI43" s="167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</row>
    <row r="44" spans="2:49" ht="15">
      <c r="B44" s="42"/>
      <c r="C44" s="113" t="s">
        <v>97</v>
      </c>
      <c r="D44" s="147" t="s">
        <v>74</v>
      </c>
      <c r="E44" s="92"/>
      <c r="F44" s="125">
        <v>397000</v>
      </c>
      <c r="G44" s="125"/>
      <c r="H44" s="158">
        <v>450000</v>
      </c>
      <c r="I44" s="175"/>
      <c r="J44" s="108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8"/>
      <c r="AB44" s="108"/>
      <c r="AC44" s="108"/>
      <c r="AD44" s="108"/>
      <c r="AE44" s="167"/>
      <c r="AF44" s="167"/>
      <c r="AG44" s="167"/>
      <c r="AH44" s="167"/>
      <c r="AI44" s="167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</row>
    <row r="45" spans="2:49" ht="15">
      <c r="B45" s="42"/>
      <c r="C45" s="45" t="s">
        <v>96</v>
      </c>
      <c r="D45" s="93" t="s">
        <v>147</v>
      </c>
      <c r="E45" s="93"/>
      <c r="F45" s="125">
        <v>189000</v>
      </c>
      <c r="G45" s="125"/>
      <c r="H45" s="158">
        <v>200000</v>
      </c>
      <c r="I45" s="175"/>
      <c r="J45" s="108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8"/>
      <c r="AB45" s="108"/>
      <c r="AC45" s="108"/>
      <c r="AD45" s="108"/>
      <c r="AE45" s="167"/>
      <c r="AF45" s="167"/>
      <c r="AG45" s="167"/>
      <c r="AH45" s="167"/>
      <c r="AI45" s="167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</row>
    <row r="46" spans="2:49" ht="15">
      <c r="B46" s="45" t="s">
        <v>33</v>
      </c>
      <c r="C46" s="18" t="s">
        <v>152</v>
      </c>
      <c r="D46" s="146" t="s">
        <v>75</v>
      </c>
      <c r="E46" s="91"/>
      <c r="F46" s="201">
        <f>F48+F49+F50</f>
        <v>3567000</v>
      </c>
      <c r="G46" s="124"/>
      <c r="H46" s="205">
        <f>H48+H49+H50</f>
        <v>3603000</v>
      </c>
      <c r="I46" s="174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8"/>
      <c r="AB46" s="108"/>
      <c r="AC46" s="108"/>
      <c r="AD46" s="108"/>
      <c r="AE46" s="167"/>
      <c r="AF46" s="167"/>
      <c r="AG46" s="167"/>
      <c r="AH46" s="167"/>
      <c r="AI46" s="167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</row>
    <row r="47" spans="2:49" ht="15">
      <c r="B47" s="45"/>
      <c r="C47" s="18" t="s">
        <v>2</v>
      </c>
      <c r="D47" s="146"/>
      <c r="E47" s="91"/>
      <c r="F47" s="124"/>
      <c r="G47" s="124"/>
      <c r="H47" s="157"/>
      <c r="I47" s="174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8"/>
      <c r="AB47" s="108"/>
      <c r="AC47" s="108"/>
      <c r="AD47" s="108"/>
      <c r="AE47" s="167"/>
      <c r="AF47" s="167"/>
      <c r="AG47" s="167"/>
      <c r="AH47" s="167"/>
      <c r="AI47" s="167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</row>
    <row r="48" spans="2:49" ht="27.75" customHeight="1">
      <c r="B48" s="59"/>
      <c r="C48" s="85" t="s">
        <v>79</v>
      </c>
      <c r="D48" s="93" t="s">
        <v>148</v>
      </c>
      <c r="E48" s="24"/>
      <c r="F48" s="125">
        <v>1264000</v>
      </c>
      <c r="G48" s="125"/>
      <c r="H48" s="158">
        <v>1230000</v>
      </c>
      <c r="I48" s="175"/>
      <c r="J48" s="108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8"/>
      <c r="AB48" s="108"/>
      <c r="AC48" s="108"/>
      <c r="AD48" s="108"/>
      <c r="AE48" s="167"/>
      <c r="AF48" s="167"/>
      <c r="AG48" s="167"/>
      <c r="AH48" s="167"/>
      <c r="AI48" s="167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</row>
    <row r="49" spans="2:49" ht="21" customHeight="1">
      <c r="B49" s="59"/>
      <c r="C49" s="85" t="s">
        <v>150</v>
      </c>
      <c r="D49" s="93" t="s">
        <v>149</v>
      </c>
      <c r="E49" s="24"/>
      <c r="F49" s="125">
        <v>1720000</v>
      </c>
      <c r="G49" s="125"/>
      <c r="H49" s="158">
        <v>1770000</v>
      </c>
      <c r="I49" s="175"/>
      <c r="J49" s="108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8"/>
      <c r="AB49" s="108"/>
      <c r="AC49" s="108"/>
      <c r="AD49" s="108"/>
      <c r="AE49" s="167"/>
      <c r="AF49" s="167"/>
      <c r="AG49" s="167"/>
      <c r="AH49" s="167"/>
      <c r="AI49" s="167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</row>
    <row r="50" spans="2:49" ht="15">
      <c r="B50" s="45"/>
      <c r="C50" s="114" t="s">
        <v>80</v>
      </c>
      <c r="D50" s="146" t="s">
        <v>151</v>
      </c>
      <c r="E50" s="91"/>
      <c r="F50" s="124">
        <v>583000</v>
      </c>
      <c r="G50" s="124"/>
      <c r="H50" s="157">
        <v>603000</v>
      </c>
      <c r="I50" s="174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8"/>
      <c r="AB50" s="108"/>
      <c r="AC50" s="108"/>
      <c r="AD50" s="108"/>
      <c r="AE50" s="167"/>
      <c r="AF50" s="167"/>
      <c r="AG50" s="167"/>
      <c r="AH50" s="167"/>
      <c r="AI50" s="167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</row>
    <row r="51" spans="2:49" ht="15">
      <c r="B51" s="45" t="s">
        <v>34</v>
      </c>
      <c r="C51" s="18" t="s">
        <v>98</v>
      </c>
      <c r="D51" s="146" t="s">
        <v>76</v>
      </c>
      <c r="E51" s="91"/>
      <c r="F51" s="201"/>
      <c r="G51" s="124"/>
      <c r="H51" s="205"/>
      <c r="I51" s="174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8"/>
      <c r="AB51" s="108"/>
      <c r="AC51" s="108"/>
      <c r="AD51" s="108"/>
      <c r="AE51" s="167"/>
      <c r="AF51" s="167"/>
      <c r="AG51" s="167"/>
      <c r="AH51" s="167"/>
      <c r="AI51" s="167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</row>
    <row r="52" spans="2:49" ht="15">
      <c r="B52" s="45" t="s">
        <v>35</v>
      </c>
      <c r="C52" s="18" t="s">
        <v>116</v>
      </c>
      <c r="D52" s="146" t="s">
        <v>77</v>
      </c>
      <c r="E52" s="91"/>
      <c r="F52" s="201">
        <v>344680</v>
      </c>
      <c r="G52" s="124"/>
      <c r="H52" s="205">
        <v>372000</v>
      </c>
      <c r="I52" s="174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8"/>
      <c r="AB52" s="108"/>
      <c r="AC52" s="108"/>
      <c r="AD52" s="108"/>
      <c r="AE52" s="167"/>
      <c r="AF52" s="167"/>
      <c r="AG52" s="167"/>
      <c r="AH52" s="167"/>
      <c r="AI52" s="167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</row>
    <row r="53" spans="2:49" ht="16.5" customHeight="1">
      <c r="B53" s="43" t="s">
        <v>37</v>
      </c>
      <c r="C53" s="18" t="s">
        <v>102</v>
      </c>
      <c r="D53" s="146" t="s">
        <v>153</v>
      </c>
      <c r="E53" s="94"/>
      <c r="F53" s="123"/>
      <c r="G53" s="126"/>
      <c r="H53" s="156"/>
      <c r="I53" s="176"/>
      <c r="J53" s="99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8"/>
      <c r="AB53" s="108"/>
      <c r="AC53" s="108"/>
      <c r="AD53" s="108"/>
      <c r="AE53" s="167"/>
      <c r="AF53" s="167"/>
      <c r="AG53" s="167"/>
      <c r="AH53" s="167"/>
      <c r="AI53" s="167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</row>
    <row r="54" spans="2:49" ht="16.5" customHeight="1">
      <c r="B54" s="43" t="s">
        <v>38</v>
      </c>
      <c r="C54" s="18" t="s">
        <v>142</v>
      </c>
      <c r="D54" s="146" t="s">
        <v>154</v>
      </c>
      <c r="E54" s="94"/>
      <c r="F54" s="123"/>
      <c r="G54" s="126"/>
      <c r="H54" s="156"/>
      <c r="I54" s="176"/>
      <c r="J54" s="99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8"/>
      <c r="AB54" s="108"/>
      <c r="AC54" s="108"/>
      <c r="AD54" s="108"/>
      <c r="AE54" s="167"/>
      <c r="AF54" s="167"/>
      <c r="AG54" s="167"/>
      <c r="AH54" s="167"/>
      <c r="AI54" s="167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</row>
    <row r="55" spans="2:49" ht="14.25" customHeight="1">
      <c r="B55" s="43" t="s">
        <v>39</v>
      </c>
      <c r="C55" s="18" t="s">
        <v>129</v>
      </c>
      <c r="D55" s="146" t="s">
        <v>155</v>
      </c>
      <c r="E55" s="94"/>
      <c r="F55" s="123">
        <v>0</v>
      </c>
      <c r="G55" s="126"/>
      <c r="H55" s="156"/>
      <c r="I55" s="176"/>
      <c r="J55" s="99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8"/>
      <c r="AB55" s="108"/>
      <c r="AC55" s="108"/>
      <c r="AD55" s="108"/>
      <c r="AE55" s="167"/>
      <c r="AF55" s="167"/>
      <c r="AG55" s="167"/>
      <c r="AH55" s="167"/>
      <c r="AI55" s="167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</row>
    <row r="56" spans="2:49" ht="14.25" customHeight="1">
      <c r="B56" s="43" t="s">
        <v>41</v>
      </c>
      <c r="C56" s="17" t="s">
        <v>130</v>
      </c>
      <c r="D56" s="142">
        <v>270</v>
      </c>
      <c r="E56" s="89"/>
      <c r="F56" s="123">
        <v>117375</v>
      </c>
      <c r="G56" s="126"/>
      <c r="H56" s="156">
        <v>116000</v>
      </c>
      <c r="I56" s="176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08"/>
      <c r="AB56" s="108"/>
      <c r="AC56" s="108"/>
      <c r="AD56" s="108"/>
      <c r="AE56" s="167"/>
      <c r="AF56" s="167"/>
      <c r="AG56" s="167"/>
      <c r="AH56" s="167"/>
      <c r="AI56" s="167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</row>
    <row r="57" spans="2:49" ht="15" customHeight="1">
      <c r="B57" s="43" t="s">
        <v>119</v>
      </c>
      <c r="C57" s="20" t="s">
        <v>103</v>
      </c>
      <c r="D57" s="93" t="s">
        <v>156</v>
      </c>
      <c r="E57" s="24"/>
      <c r="F57" s="203">
        <v>46196</v>
      </c>
      <c r="G57" s="127"/>
      <c r="H57" s="207">
        <v>50000</v>
      </c>
      <c r="I57" s="177"/>
      <c r="J57" s="106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8"/>
      <c r="AB57" s="108"/>
      <c r="AC57" s="108"/>
      <c r="AD57" s="108"/>
      <c r="AE57" s="167"/>
      <c r="AF57" s="167"/>
      <c r="AG57" s="167"/>
      <c r="AH57" s="167"/>
      <c r="AI57" s="167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</row>
    <row r="58" spans="2:49" ht="15" customHeight="1">
      <c r="B58" s="43" t="s">
        <v>120</v>
      </c>
      <c r="C58" s="20" t="s">
        <v>117</v>
      </c>
      <c r="D58" s="93" t="s">
        <v>157</v>
      </c>
      <c r="E58" s="24"/>
      <c r="F58" s="203"/>
      <c r="G58" s="127"/>
      <c r="H58" s="207"/>
      <c r="I58" s="177"/>
      <c r="J58" s="106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8"/>
      <c r="AB58" s="108"/>
      <c r="AC58" s="108"/>
      <c r="AD58" s="108"/>
      <c r="AE58" s="167"/>
      <c r="AF58" s="167"/>
      <c r="AG58" s="167"/>
      <c r="AH58" s="167"/>
      <c r="AI58" s="167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</row>
    <row r="59" spans="2:49" ht="15" customHeight="1">
      <c r="B59" s="43" t="s">
        <v>121</v>
      </c>
      <c r="C59" s="20" t="s">
        <v>118</v>
      </c>
      <c r="D59" s="93" t="s">
        <v>158</v>
      </c>
      <c r="E59" s="24"/>
      <c r="F59" s="203">
        <v>24143</v>
      </c>
      <c r="G59" s="127"/>
      <c r="H59" s="207">
        <v>25000</v>
      </c>
      <c r="I59" s="177"/>
      <c r="J59" s="106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8"/>
      <c r="AB59" s="108"/>
      <c r="AC59" s="108"/>
      <c r="AD59" s="108"/>
      <c r="AE59" s="167"/>
      <c r="AF59" s="167"/>
      <c r="AG59" s="167"/>
      <c r="AH59" s="167"/>
      <c r="AI59" s="167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</row>
    <row r="60" spans="2:49" ht="16.5" customHeight="1">
      <c r="B60" s="43" t="s">
        <v>122</v>
      </c>
      <c r="C60" s="20" t="s">
        <v>166</v>
      </c>
      <c r="D60" s="93" t="s">
        <v>159</v>
      </c>
      <c r="E60" s="24"/>
      <c r="F60" s="202">
        <v>5000</v>
      </c>
      <c r="G60" s="125"/>
      <c r="H60" s="206">
        <v>3000</v>
      </c>
      <c r="I60" s="175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67"/>
      <c r="AF60" s="167"/>
      <c r="AG60" s="167"/>
      <c r="AH60" s="167"/>
      <c r="AI60" s="167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</row>
    <row r="61" spans="2:49" ht="15.75" customHeight="1">
      <c r="B61" s="43" t="s">
        <v>123</v>
      </c>
      <c r="C61" s="18" t="s">
        <v>131</v>
      </c>
      <c r="D61" s="146" t="s">
        <v>160</v>
      </c>
      <c r="E61" s="91"/>
      <c r="F61" s="201">
        <v>0</v>
      </c>
      <c r="G61" s="124"/>
      <c r="H61" s="205"/>
      <c r="I61" s="174"/>
      <c r="J61" s="103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8"/>
      <c r="AB61" s="108"/>
      <c r="AC61" s="108"/>
      <c r="AD61" s="108"/>
      <c r="AE61" s="167"/>
      <c r="AF61" s="167"/>
      <c r="AG61" s="167"/>
      <c r="AH61" s="167"/>
      <c r="AI61" s="167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</row>
    <row r="62" spans="2:49" ht="15.75" customHeight="1">
      <c r="B62" s="43" t="s">
        <v>124</v>
      </c>
      <c r="C62" s="18" t="s">
        <v>185</v>
      </c>
      <c r="D62" s="146" t="s">
        <v>161</v>
      </c>
      <c r="E62" s="91"/>
      <c r="F62" s="201"/>
      <c r="G62" s="124"/>
      <c r="H62" s="205">
        <v>100000</v>
      </c>
      <c r="I62" s="174"/>
      <c r="J62" s="103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8"/>
      <c r="AB62" s="108"/>
      <c r="AC62" s="108"/>
      <c r="AD62" s="108"/>
      <c r="AE62" s="167"/>
      <c r="AF62" s="167"/>
      <c r="AG62" s="167"/>
      <c r="AH62" s="167"/>
      <c r="AI62" s="167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</row>
    <row r="63" spans="2:49" ht="15.75" customHeight="1">
      <c r="B63" s="43" t="s">
        <v>125</v>
      </c>
      <c r="C63" s="18" t="s">
        <v>193</v>
      </c>
      <c r="D63" s="146" t="s">
        <v>162</v>
      </c>
      <c r="E63" s="91"/>
      <c r="F63" s="201"/>
      <c r="G63" s="124"/>
      <c r="H63" s="205"/>
      <c r="I63" s="174"/>
      <c r="J63" s="103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8"/>
      <c r="AB63" s="108"/>
      <c r="AC63" s="108"/>
      <c r="AD63" s="108"/>
      <c r="AE63" s="167"/>
      <c r="AF63" s="167"/>
      <c r="AG63" s="167"/>
      <c r="AH63" s="167"/>
      <c r="AI63" s="167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</row>
    <row r="64" spans="2:49" ht="16.5" customHeight="1">
      <c r="B64" s="43" t="s">
        <v>126</v>
      </c>
      <c r="C64" s="18" t="s">
        <v>99</v>
      </c>
      <c r="D64" s="146" t="s">
        <v>163</v>
      </c>
      <c r="E64" s="91"/>
      <c r="F64" s="201">
        <v>285000</v>
      </c>
      <c r="G64" s="124"/>
      <c r="H64" s="205">
        <v>100000</v>
      </c>
      <c r="I64" s="174"/>
      <c r="J64" s="103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8"/>
      <c r="AB64" s="108"/>
      <c r="AC64" s="108"/>
      <c r="AD64" s="108"/>
      <c r="AE64" s="167"/>
      <c r="AF64" s="167"/>
      <c r="AG64" s="167"/>
      <c r="AH64" s="167"/>
      <c r="AI64" s="167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</row>
    <row r="65" spans="2:49" ht="15">
      <c r="B65" s="43" t="s">
        <v>127</v>
      </c>
      <c r="C65" s="18" t="s">
        <v>100</v>
      </c>
      <c r="D65" s="146" t="s">
        <v>164</v>
      </c>
      <c r="E65" s="91"/>
      <c r="F65" s="201"/>
      <c r="G65" s="124"/>
      <c r="H65" s="205"/>
      <c r="I65" s="174"/>
      <c r="J65" s="103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8"/>
      <c r="AB65" s="108"/>
      <c r="AC65" s="108"/>
      <c r="AD65" s="108"/>
      <c r="AE65" s="167"/>
      <c r="AF65" s="167"/>
      <c r="AG65" s="167"/>
      <c r="AH65" s="167"/>
      <c r="AI65" s="167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</row>
    <row r="66" spans="2:49" ht="15">
      <c r="B66" s="43" t="s">
        <v>128</v>
      </c>
      <c r="C66" s="18" t="s">
        <v>169</v>
      </c>
      <c r="D66" s="146" t="s">
        <v>165</v>
      </c>
      <c r="E66" s="91"/>
      <c r="F66" s="201"/>
      <c r="G66" s="124"/>
      <c r="H66" s="205"/>
      <c r="I66" s="174"/>
      <c r="J66" s="103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8"/>
      <c r="AB66" s="108"/>
      <c r="AC66" s="108"/>
      <c r="AD66" s="108"/>
      <c r="AE66" s="167"/>
      <c r="AF66" s="167"/>
      <c r="AG66" s="167"/>
      <c r="AH66" s="167"/>
      <c r="AI66" s="167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</row>
    <row r="67" spans="2:49" ht="15">
      <c r="B67" s="43" t="s">
        <v>132</v>
      </c>
      <c r="C67" s="18" t="s">
        <v>170</v>
      </c>
      <c r="D67" s="146" t="s">
        <v>171</v>
      </c>
      <c r="E67" s="91"/>
      <c r="F67" s="201"/>
      <c r="G67" s="124"/>
      <c r="H67" s="205"/>
      <c r="I67" s="174"/>
      <c r="J67" s="103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8"/>
      <c r="AB67" s="108"/>
      <c r="AC67" s="108"/>
      <c r="AD67" s="108"/>
      <c r="AE67" s="167"/>
      <c r="AF67" s="167"/>
      <c r="AG67" s="167"/>
      <c r="AH67" s="167"/>
      <c r="AI67" s="167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</row>
    <row r="68" spans="2:49" ht="15">
      <c r="B68" s="43" t="s">
        <v>133</v>
      </c>
      <c r="C68" s="18" t="s">
        <v>101</v>
      </c>
      <c r="D68" s="146" t="s">
        <v>186</v>
      </c>
      <c r="E68" s="91"/>
      <c r="F68" s="201"/>
      <c r="G68" s="124"/>
      <c r="H68" s="205"/>
      <c r="I68" s="174"/>
      <c r="J68" s="103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8"/>
      <c r="AB68" s="108"/>
      <c r="AC68" s="108"/>
      <c r="AD68" s="108"/>
      <c r="AE68" s="167"/>
      <c r="AF68" s="167"/>
      <c r="AG68" s="167"/>
      <c r="AH68" s="167"/>
      <c r="AI68" s="167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</row>
    <row r="69" spans="2:49" ht="15.75">
      <c r="B69" s="43" t="s">
        <v>134</v>
      </c>
      <c r="C69" s="17" t="s">
        <v>66</v>
      </c>
      <c r="D69" s="146" t="s">
        <v>187</v>
      </c>
      <c r="E69" s="91"/>
      <c r="F69" s="201">
        <f>F70+F71+F75</f>
        <v>610690</v>
      </c>
      <c r="G69" s="124"/>
      <c r="H69" s="205">
        <f>H70+H71+H75</f>
        <v>650000</v>
      </c>
      <c r="I69" s="174"/>
      <c r="J69" s="103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8"/>
      <c r="AB69" s="108"/>
      <c r="AC69" s="108"/>
      <c r="AD69" s="108"/>
      <c r="AE69" s="167"/>
      <c r="AF69" s="167"/>
      <c r="AG69" s="167"/>
      <c r="AH69" s="167"/>
      <c r="AI69" s="167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</row>
    <row r="70" spans="2:49" ht="27.75" customHeight="1">
      <c r="B70" s="43" t="s">
        <v>135</v>
      </c>
      <c r="C70" s="86" t="s">
        <v>19</v>
      </c>
      <c r="D70" s="146" t="s">
        <v>188</v>
      </c>
      <c r="E70" s="91"/>
      <c r="F70" s="124">
        <v>610690</v>
      </c>
      <c r="G70" s="124"/>
      <c r="H70" s="157">
        <v>650000</v>
      </c>
      <c r="I70" s="174"/>
      <c r="J70" s="103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8"/>
      <c r="AB70" s="108"/>
      <c r="AC70" s="108"/>
      <c r="AD70" s="108"/>
      <c r="AE70" s="167"/>
      <c r="AF70" s="167"/>
      <c r="AG70" s="167"/>
      <c r="AH70" s="167"/>
      <c r="AI70" s="167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</row>
    <row r="71" spans="2:49" ht="24" customHeight="1">
      <c r="B71" s="43" t="s">
        <v>136</v>
      </c>
      <c r="C71" s="86" t="s">
        <v>21</v>
      </c>
      <c r="D71" s="146" t="s">
        <v>189</v>
      </c>
      <c r="E71" s="91"/>
      <c r="F71" s="124"/>
      <c r="G71" s="124"/>
      <c r="H71" s="157"/>
      <c r="I71" s="174"/>
      <c r="J71" s="103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8"/>
      <c r="AB71" s="108"/>
      <c r="AC71" s="108"/>
      <c r="AD71" s="108"/>
      <c r="AE71" s="167"/>
      <c r="AF71" s="167"/>
      <c r="AG71" s="167"/>
      <c r="AH71" s="167"/>
      <c r="AI71" s="167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</row>
    <row r="72" spans="2:49" ht="15" hidden="1">
      <c r="B72" s="43" t="s">
        <v>39</v>
      </c>
      <c r="C72" s="85"/>
      <c r="D72" s="146"/>
      <c r="E72" s="91"/>
      <c r="F72" s="124"/>
      <c r="G72" s="124"/>
      <c r="H72" s="157"/>
      <c r="I72" s="174"/>
      <c r="J72" s="103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8"/>
      <c r="AB72" s="108"/>
      <c r="AC72" s="108"/>
      <c r="AD72" s="108"/>
      <c r="AE72" s="167"/>
      <c r="AF72" s="167"/>
      <c r="AG72" s="167"/>
      <c r="AH72" s="167"/>
      <c r="AI72" s="167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</row>
    <row r="73" spans="2:49" ht="15" hidden="1">
      <c r="B73" s="43" t="s">
        <v>39</v>
      </c>
      <c r="C73" s="85"/>
      <c r="D73" s="146"/>
      <c r="E73" s="91"/>
      <c r="F73" s="124"/>
      <c r="G73" s="124"/>
      <c r="H73" s="157"/>
      <c r="I73" s="174"/>
      <c r="J73" s="103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8"/>
      <c r="AB73" s="108"/>
      <c r="AC73" s="108"/>
      <c r="AD73" s="108"/>
      <c r="AE73" s="167"/>
      <c r="AF73" s="167"/>
      <c r="AG73" s="167"/>
      <c r="AH73" s="167"/>
      <c r="AI73" s="167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</row>
    <row r="74" spans="2:49" ht="15" hidden="1">
      <c r="B74" s="43" t="s">
        <v>39</v>
      </c>
      <c r="C74" s="114"/>
      <c r="D74" s="146"/>
      <c r="E74" s="91"/>
      <c r="F74" s="124"/>
      <c r="G74" s="124"/>
      <c r="H74" s="157"/>
      <c r="I74" s="174"/>
      <c r="J74" s="103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8"/>
      <c r="AB74" s="108"/>
      <c r="AC74" s="108"/>
      <c r="AD74" s="108"/>
      <c r="AE74" s="167"/>
      <c r="AF74" s="167"/>
      <c r="AG74" s="167"/>
      <c r="AH74" s="167"/>
      <c r="AI74" s="167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</row>
    <row r="75" spans="2:49" ht="30">
      <c r="B75" s="43" t="s">
        <v>137</v>
      </c>
      <c r="C75" s="18" t="s">
        <v>141</v>
      </c>
      <c r="D75" s="146" t="s">
        <v>190</v>
      </c>
      <c r="E75" s="91"/>
      <c r="F75" s="124">
        <v>0</v>
      </c>
      <c r="G75" s="124"/>
      <c r="H75" s="157"/>
      <c r="I75" s="174"/>
      <c r="J75" s="103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8"/>
      <c r="AB75" s="108"/>
      <c r="AC75" s="108"/>
      <c r="AD75" s="108"/>
      <c r="AE75" s="167"/>
      <c r="AF75" s="167"/>
      <c r="AG75" s="167"/>
      <c r="AH75" s="167"/>
      <c r="AI75" s="167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</row>
    <row r="76" spans="2:49" ht="15" customHeight="1">
      <c r="B76" s="51" t="s">
        <v>67</v>
      </c>
      <c r="C76" s="186" t="s">
        <v>46</v>
      </c>
      <c r="D76" s="187">
        <v>460</v>
      </c>
      <c r="E76" s="188"/>
      <c r="F76" s="189">
        <f>F35+F53+F54+F55+F56+F57+F58+F59+F60+F61+F64+F65+F66+F67+F68+F69</f>
        <v>5774000</v>
      </c>
      <c r="G76" s="189"/>
      <c r="H76" s="216">
        <f>H35+H53+H54+H55+H56+H57+H58+H59+H60+H61+H64+H65+H66+H67+H68+H69+H62+H63</f>
        <v>6019000</v>
      </c>
      <c r="I76" s="132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108"/>
      <c r="AB76" s="108"/>
      <c r="AC76" s="108"/>
      <c r="AD76" s="108"/>
      <c r="AE76" s="167"/>
      <c r="AF76" s="167"/>
      <c r="AG76" s="167"/>
      <c r="AH76" s="167"/>
      <c r="AI76" s="167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</row>
    <row r="77" spans="1:49" ht="6" customHeight="1">
      <c r="A77" s="56"/>
      <c r="B77" s="195"/>
      <c r="C77" s="196"/>
      <c r="D77" s="197"/>
      <c r="E77" s="198"/>
      <c r="F77" s="199"/>
      <c r="G77" s="199"/>
      <c r="H77" s="199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108"/>
      <c r="AB77" s="108"/>
      <c r="AC77" s="108"/>
      <c r="AD77" s="108"/>
      <c r="AE77" s="167"/>
      <c r="AF77" s="167"/>
      <c r="AG77" s="167"/>
      <c r="AH77" s="167"/>
      <c r="AI77" s="167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</row>
    <row r="78" spans="1:49" ht="20.25" customHeight="1">
      <c r="A78" s="200"/>
      <c r="B78" s="190" t="s">
        <v>88</v>
      </c>
      <c r="C78" s="191" t="s">
        <v>47</v>
      </c>
      <c r="D78" s="192">
        <v>470</v>
      </c>
      <c r="E78" s="191"/>
      <c r="F78" s="193">
        <f>F32-F76</f>
        <v>333000</v>
      </c>
      <c r="G78" s="193"/>
      <c r="H78" s="194">
        <f>H32-H76</f>
        <v>481000</v>
      </c>
      <c r="I78" s="132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108"/>
      <c r="AB78" s="108"/>
      <c r="AC78" s="108"/>
      <c r="AD78" s="108"/>
      <c r="AE78" s="167"/>
      <c r="AF78" s="167"/>
      <c r="AG78" s="167"/>
      <c r="AH78" s="167"/>
      <c r="AI78" s="167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</row>
    <row r="79" spans="1:49" ht="15" customHeight="1">
      <c r="A79" s="200"/>
      <c r="B79" s="43" t="s">
        <v>89</v>
      </c>
      <c r="C79" s="214" t="s">
        <v>179</v>
      </c>
      <c r="D79" s="149" t="s">
        <v>191</v>
      </c>
      <c r="E79" s="81"/>
      <c r="F79" s="123"/>
      <c r="G79" s="123"/>
      <c r="H79" s="156"/>
      <c r="I79" s="132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108"/>
      <c r="AB79" s="108"/>
      <c r="AC79" s="108"/>
      <c r="AD79" s="108"/>
      <c r="AE79" s="167"/>
      <c r="AF79" s="167"/>
      <c r="AG79" s="167"/>
      <c r="AH79" s="167"/>
      <c r="AI79" s="167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</row>
    <row r="80" spans="1:49" ht="12" customHeight="1">
      <c r="A80" s="200"/>
      <c r="B80" s="43" t="s">
        <v>90</v>
      </c>
      <c r="C80" s="214" t="s">
        <v>184</v>
      </c>
      <c r="D80" s="148">
        <v>490</v>
      </c>
      <c r="E80" s="81"/>
      <c r="F80" s="123"/>
      <c r="G80" s="123"/>
      <c r="H80" s="156"/>
      <c r="I80" s="132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108"/>
      <c r="AB80" s="108"/>
      <c r="AC80" s="108"/>
      <c r="AD80" s="108"/>
      <c r="AE80" s="167"/>
      <c r="AF80" s="167"/>
      <c r="AG80" s="167"/>
      <c r="AH80" s="167"/>
      <c r="AI80" s="167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</row>
    <row r="81" spans="1:49" ht="11.25" customHeight="1">
      <c r="A81" s="200"/>
      <c r="B81" s="43" t="s">
        <v>91</v>
      </c>
      <c r="C81" s="214" t="s">
        <v>172</v>
      </c>
      <c r="D81" s="148">
        <v>500</v>
      </c>
      <c r="E81" s="81"/>
      <c r="F81" s="123"/>
      <c r="G81" s="123"/>
      <c r="H81" s="156"/>
      <c r="I81" s="132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108"/>
      <c r="AB81" s="108"/>
      <c r="AC81" s="108"/>
      <c r="AD81" s="108"/>
      <c r="AE81" s="167"/>
      <c r="AF81" s="167"/>
      <c r="AG81" s="167"/>
      <c r="AH81" s="167"/>
      <c r="AI81" s="167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</row>
    <row r="82" spans="1:49" ht="11.25" customHeight="1">
      <c r="A82" s="200"/>
      <c r="B82" s="43" t="s">
        <v>106</v>
      </c>
      <c r="C82" s="214" t="s">
        <v>173</v>
      </c>
      <c r="D82" s="148">
        <v>510</v>
      </c>
      <c r="E82" s="81"/>
      <c r="F82" s="123"/>
      <c r="G82" s="123"/>
      <c r="H82" s="156"/>
      <c r="I82" s="132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108"/>
      <c r="AB82" s="108"/>
      <c r="AC82" s="108"/>
      <c r="AD82" s="108"/>
      <c r="AE82" s="167"/>
      <c r="AF82" s="167"/>
      <c r="AG82" s="167"/>
      <c r="AH82" s="167"/>
      <c r="AI82" s="167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</row>
    <row r="83" spans="1:49" ht="14.25" customHeight="1">
      <c r="A83" s="200"/>
      <c r="B83" s="43" t="s">
        <v>138</v>
      </c>
      <c r="C83" s="214" t="s">
        <v>174</v>
      </c>
      <c r="D83" s="148">
        <v>520</v>
      </c>
      <c r="E83" s="81"/>
      <c r="F83" s="123">
        <v>196000</v>
      </c>
      <c r="G83" s="123"/>
      <c r="H83" s="156">
        <v>195000</v>
      </c>
      <c r="I83" s="132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108"/>
      <c r="AB83" s="108"/>
      <c r="AC83" s="108"/>
      <c r="AD83" s="108"/>
      <c r="AE83" s="167"/>
      <c r="AF83" s="167"/>
      <c r="AG83" s="167"/>
      <c r="AH83" s="167"/>
      <c r="AI83" s="167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</row>
    <row r="84" spans="1:49" ht="12.75" customHeight="1">
      <c r="A84" s="200"/>
      <c r="B84" s="43" t="s">
        <v>139</v>
      </c>
      <c r="C84" s="215" t="s">
        <v>175</v>
      </c>
      <c r="D84" s="148">
        <v>530</v>
      </c>
      <c r="E84" s="81"/>
      <c r="F84" s="123"/>
      <c r="G84" s="123"/>
      <c r="H84" s="156"/>
      <c r="I84" s="132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108"/>
      <c r="AB84" s="108"/>
      <c r="AC84" s="108"/>
      <c r="AD84" s="108"/>
      <c r="AE84" s="167"/>
      <c r="AF84" s="167"/>
      <c r="AG84" s="167"/>
      <c r="AH84" s="167"/>
      <c r="AI84" s="167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</row>
    <row r="85" spans="1:49" ht="9" customHeight="1" hidden="1" thickBot="1">
      <c r="A85" s="200"/>
      <c r="B85" s="43" t="s">
        <v>168</v>
      </c>
      <c r="C85" s="85"/>
      <c r="D85" s="65"/>
      <c r="E85" s="65"/>
      <c r="F85" s="128"/>
      <c r="G85" s="128"/>
      <c r="H85" s="159"/>
      <c r="I85" s="178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</row>
    <row r="86" spans="1:49" ht="28.5" customHeight="1">
      <c r="A86" s="56"/>
      <c r="B86" s="43" t="s">
        <v>140</v>
      </c>
      <c r="C86" s="120" t="s">
        <v>176</v>
      </c>
      <c r="D86" s="149" t="s">
        <v>192</v>
      </c>
      <c r="E86" s="81"/>
      <c r="F86" s="123">
        <f>F78-F79-F80-F81-F82-F83-F84</f>
        <v>137000</v>
      </c>
      <c r="G86" s="123"/>
      <c r="H86" s="123">
        <f>H78-H79-H80-H81-H82-H83-H84</f>
        <v>286000</v>
      </c>
      <c r="I86" s="132"/>
      <c r="J86" s="96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</row>
    <row r="87" spans="2:49" ht="12.75" hidden="1">
      <c r="B87" s="54"/>
      <c r="C87" s="208"/>
      <c r="D87" s="55"/>
      <c r="E87" s="55"/>
      <c r="F87" s="209"/>
      <c r="G87" s="209"/>
      <c r="H87" s="210"/>
      <c r="I87" s="178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</row>
    <row r="88" spans="2:49" ht="12.75" hidden="1">
      <c r="B88" s="181"/>
      <c r="C88" s="182"/>
      <c r="D88" s="182"/>
      <c r="E88" s="182"/>
      <c r="F88" s="183"/>
      <c r="G88" s="183"/>
      <c r="H88" s="179"/>
      <c r="I88" s="178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</row>
    <row r="89" spans="1:49" ht="47.25" customHeight="1">
      <c r="A89" s="118"/>
      <c r="B89" s="116"/>
      <c r="C89" s="184" t="s">
        <v>197</v>
      </c>
      <c r="D89" s="185"/>
      <c r="E89" s="185"/>
      <c r="F89" s="180"/>
      <c r="G89" s="180"/>
      <c r="H89" s="180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</row>
    <row r="90" spans="3:49" ht="12.75">
      <c r="C90" s="211" t="s">
        <v>183</v>
      </c>
      <c r="D90" s="75"/>
      <c r="E90" s="75"/>
      <c r="F90" s="95"/>
      <c r="G90" s="95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</row>
    <row r="91" spans="6:49" ht="12.75">
      <c r="F91" s="95"/>
      <c r="G91" s="95"/>
      <c r="H91" s="56"/>
      <c r="I91" s="56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</row>
    <row r="92" spans="8:49" ht="12.75"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</row>
    <row r="93" spans="8:49" ht="12.75"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</row>
    <row r="94" spans="8:49" ht="12.75"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</row>
    <row r="95" spans="8:49" ht="12.75"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</row>
    <row r="96" spans="8:49" ht="12.75"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</row>
    <row r="97" spans="8:49" ht="12.75"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</row>
    <row r="98" spans="8:49" ht="12.75"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</row>
    <row r="99" spans="8:49" ht="12.75"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</row>
    <row r="100" spans="8:49" ht="12.75"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</row>
    <row r="101" spans="8:49" ht="12.75"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</row>
    <row r="102" spans="8:49" ht="12.75"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</row>
    <row r="103" spans="8:49" ht="12.75"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</row>
    <row r="104" spans="8:49" ht="12.75"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</row>
    <row r="105" spans="8:49" ht="12.75"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</row>
    <row r="106" spans="8:49" ht="12.75"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</row>
    <row r="107" spans="8:49" ht="12.75"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</row>
    <row r="108" spans="8:49" ht="12.75"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</row>
    <row r="109" spans="8:49" ht="12.75"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</row>
    <row r="110" spans="8:49" ht="12.75"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</row>
    <row r="111" spans="8:49" ht="12.75"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</row>
    <row r="112" spans="8:49" ht="12.75"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</row>
    <row r="113" spans="8:49" ht="12.75"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</row>
    <row r="114" spans="8:49" ht="12.75"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</row>
    <row r="115" spans="8:49" ht="12.75"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</row>
    <row r="116" spans="8:49" ht="12.75"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</row>
    <row r="117" spans="8:49" ht="12.75"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</row>
    <row r="118" spans="8:49" ht="12.75"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</row>
    <row r="119" spans="8:49" ht="12.75"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</row>
    <row r="120" spans="8:49" ht="12.75"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</row>
    <row r="121" spans="8:49" ht="12.75"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</row>
    <row r="122" spans="8:49" ht="12.75"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</row>
    <row r="123" spans="8:9" ht="12.75">
      <c r="H123" s="56"/>
      <c r="I123" s="56"/>
    </row>
    <row r="124" spans="8:9" ht="12.75">
      <c r="H124" s="56"/>
      <c r="I124" s="56"/>
    </row>
    <row r="125" spans="8:9" ht="12.75">
      <c r="H125" s="56"/>
      <c r="I125" s="56"/>
    </row>
    <row r="126" spans="8:9" ht="12.75">
      <c r="H126" s="56"/>
      <c r="I126" s="56"/>
    </row>
    <row r="127" spans="8:9" ht="12.75">
      <c r="H127" s="56"/>
      <c r="I127" s="56"/>
    </row>
    <row r="128" spans="8:9" ht="12.75">
      <c r="H128" s="56"/>
      <c r="I128" s="56"/>
    </row>
    <row r="129" spans="8:9" ht="12.75">
      <c r="H129" s="56"/>
      <c r="I129" s="56"/>
    </row>
    <row r="130" spans="8:9" ht="12.75">
      <c r="H130" s="56"/>
      <c r="I130" s="56"/>
    </row>
    <row r="131" spans="8:9" ht="12.75">
      <c r="H131" s="56"/>
      <c r="I131" s="56"/>
    </row>
    <row r="132" spans="8:9" ht="12.75">
      <c r="H132" s="56"/>
      <c r="I132" s="56"/>
    </row>
    <row r="133" spans="8:9" ht="12.75">
      <c r="H133" s="56"/>
      <c r="I133" s="56"/>
    </row>
    <row r="134" spans="8:9" ht="12.75">
      <c r="H134" s="56"/>
      <c r="I134" s="56"/>
    </row>
    <row r="135" spans="8:9" ht="12.75">
      <c r="H135" s="56"/>
      <c r="I135" s="56"/>
    </row>
    <row r="136" spans="8:9" ht="12.75">
      <c r="H136" s="56"/>
      <c r="I136" s="56"/>
    </row>
    <row r="137" spans="8:9" ht="12.75">
      <c r="H137" s="56"/>
      <c r="I137" s="56"/>
    </row>
  </sheetData>
  <sheetProtection/>
  <mergeCells count="10">
    <mergeCell ref="I12:J12"/>
    <mergeCell ref="B12:B13"/>
    <mergeCell ref="D12:D13"/>
    <mergeCell ref="C12:C13"/>
    <mergeCell ref="E12:F12"/>
    <mergeCell ref="D3:G3"/>
    <mergeCell ref="D4:G4"/>
    <mergeCell ref="D5:G5"/>
    <mergeCell ref="D7:G7"/>
    <mergeCell ref="G12:H12"/>
  </mergeCells>
  <printOptions/>
  <pageMargins left="0.25" right="0.25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2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3.625" style="30" customWidth="1"/>
    <col min="2" max="2" width="4.875" style="29" customWidth="1"/>
    <col min="3" max="3" width="71.875" style="30" customWidth="1"/>
    <col min="4" max="4" width="17.00390625" style="30" customWidth="1"/>
    <col min="5" max="16384" width="9.125" style="30" customWidth="1"/>
  </cols>
  <sheetData>
    <row r="1" ht="12.75">
      <c r="D1" s="31" t="s">
        <v>56</v>
      </c>
    </row>
    <row r="2" ht="12.75">
      <c r="D2" s="32" t="s">
        <v>23</v>
      </c>
    </row>
    <row r="3" ht="12.75">
      <c r="D3" s="32" t="s">
        <v>26</v>
      </c>
    </row>
    <row r="4" ht="12.75">
      <c r="D4" s="32" t="s">
        <v>61</v>
      </c>
    </row>
    <row r="5" ht="12.75" customHeight="1">
      <c r="D5" s="78" t="s">
        <v>24</v>
      </c>
    </row>
    <row r="6" ht="15" customHeight="1">
      <c r="D6" s="32" t="s">
        <v>25</v>
      </c>
    </row>
    <row r="8" ht="14.25">
      <c r="C8" s="33" t="s">
        <v>54</v>
      </c>
    </row>
    <row r="9" ht="15.75">
      <c r="C9" s="77" t="s">
        <v>60</v>
      </c>
    </row>
    <row r="10" spans="2:4" ht="18.75" customHeight="1">
      <c r="B10" s="34"/>
      <c r="C10" s="35"/>
      <c r="D10" s="35"/>
    </row>
    <row r="11" spans="2:4" ht="18" customHeight="1">
      <c r="B11" s="36"/>
      <c r="C11" s="37" t="s">
        <v>55</v>
      </c>
      <c r="D11" s="38"/>
    </row>
    <row r="13" ht="13.5" thickBot="1"/>
    <row r="14" spans="2:5" ht="26.25" thickBot="1">
      <c r="B14" s="39" t="s">
        <v>27</v>
      </c>
      <c r="C14" s="40" t="s">
        <v>28</v>
      </c>
      <c r="D14" s="41" t="s">
        <v>59</v>
      </c>
      <c r="E14" s="30" t="s">
        <v>29</v>
      </c>
    </row>
    <row r="16" spans="2:7" ht="15.75">
      <c r="B16" s="42"/>
      <c r="C16" s="12" t="s">
        <v>0</v>
      </c>
      <c r="D16" s="12"/>
      <c r="E16" s="3"/>
      <c r="F16" s="3"/>
      <c r="G16" s="6"/>
    </row>
    <row r="17" spans="2:7" ht="48.75" customHeight="1">
      <c r="B17" s="43" t="s">
        <v>40</v>
      </c>
      <c r="C17" s="23" t="s">
        <v>1</v>
      </c>
      <c r="D17" s="13"/>
      <c r="E17" s="4"/>
      <c r="F17" s="4"/>
      <c r="G17" s="44"/>
    </row>
    <row r="18" spans="2:7" ht="15.75">
      <c r="B18" s="42"/>
      <c r="C18" s="24" t="s">
        <v>2</v>
      </c>
      <c r="D18" s="14"/>
      <c r="E18" s="1"/>
      <c r="F18" s="1"/>
      <c r="G18" s="6"/>
    </row>
    <row r="19" spans="2:7" ht="15.75">
      <c r="B19" s="45" t="s">
        <v>31</v>
      </c>
      <c r="C19" s="20" t="s">
        <v>3</v>
      </c>
      <c r="D19" s="14"/>
      <c r="E19" s="5"/>
      <c r="F19" s="5"/>
      <c r="G19" s="6"/>
    </row>
    <row r="20" spans="2:7" ht="15">
      <c r="B20" s="45" t="s">
        <v>32</v>
      </c>
      <c r="C20" s="25" t="s">
        <v>57</v>
      </c>
      <c r="D20" s="46"/>
      <c r="E20" s="47"/>
      <c r="F20" s="47"/>
      <c r="G20" s="47"/>
    </row>
    <row r="21" spans="2:7" ht="15.75">
      <c r="B21" s="43" t="s">
        <v>37</v>
      </c>
      <c r="C21" s="15" t="s">
        <v>4</v>
      </c>
      <c r="D21" s="15"/>
      <c r="E21" s="6"/>
      <c r="F21" s="6"/>
      <c r="G21" s="6"/>
    </row>
    <row r="22" spans="2:7" ht="15.75">
      <c r="B22" s="43" t="s">
        <v>38</v>
      </c>
      <c r="C22" s="16" t="s">
        <v>5</v>
      </c>
      <c r="D22" s="16"/>
      <c r="E22" s="48"/>
      <c r="F22" s="48"/>
      <c r="G22" s="49"/>
    </row>
    <row r="23" spans="2:7" ht="15.75">
      <c r="B23" s="43" t="s">
        <v>39</v>
      </c>
      <c r="C23" s="17" t="s">
        <v>6</v>
      </c>
      <c r="D23" s="17"/>
      <c r="E23" s="50"/>
      <c r="F23" s="50"/>
      <c r="G23" s="6"/>
    </row>
    <row r="24" spans="2:7" ht="16.5" thickBot="1">
      <c r="B24" s="51" t="s">
        <v>41</v>
      </c>
      <c r="C24" s="26" t="s">
        <v>7</v>
      </c>
      <c r="D24" s="26"/>
      <c r="E24" s="9"/>
      <c r="F24" s="9"/>
      <c r="G24" s="6"/>
    </row>
    <row r="25" spans="2:7" ht="16.5" thickBot="1">
      <c r="B25" s="52"/>
      <c r="C25" s="27" t="s">
        <v>30</v>
      </c>
      <c r="D25" s="28"/>
      <c r="E25" s="10"/>
      <c r="F25" s="10"/>
      <c r="G25" s="53"/>
    </row>
    <row r="26" spans="2:7" ht="12.75">
      <c r="B26" s="54"/>
      <c r="C26" s="55"/>
      <c r="D26" s="55"/>
      <c r="E26" s="56"/>
      <c r="F26" s="56"/>
      <c r="G26" s="56"/>
    </row>
    <row r="27" spans="2:7" ht="15.75">
      <c r="B27" s="42"/>
      <c r="C27" s="12" t="s">
        <v>8</v>
      </c>
      <c r="D27" s="12"/>
      <c r="E27" s="3"/>
      <c r="F27" s="3"/>
      <c r="G27" s="6"/>
    </row>
    <row r="28" spans="2:7" ht="31.5" customHeight="1">
      <c r="B28" s="43">
        <v>1</v>
      </c>
      <c r="C28" s="57" t="s">
        <v>64</v>
      </c>
      <c r="D28" s="18"/>
      <c r="E28" s="11"/>
      <c r="F28" s="11"/>
      <c r="G28" s="58"/>
    </row>
    <row r="29" spans="2:7" ht="15.75">
      <c r="B29" s="59"/>
      <c r="C29" s="79" t="s">
        <v>2</v>
      </c>
      <c r="D29" s="60"/>
      <c r="E29" s="61"/>
      <c r="F29" s="61"/>
      <c r="G29" s="6"/>
    </row>
    <row r="30" spans="2:7" ht="15">
      <c r="B30" s="45" t="s">
        <v>31</v>
      </c>
      <c r="C30" s="18" t="s">
        <v>9</v>
      </c>
      <c r="D30" s="18"/>
      <c r="E30" s="62"/>
      <c r="F30" s="62"/>
      <c r="G30" s="2"/>
    </row>
    <row r="31" spans="2:7" ht="15">
      <c r="B31" s="45"/>
      <c r="C31" s="79" t="s">
        <v>2</v>
      </c>
      <c r="D31" s="18"/>
      <c r="F31" s="62"/>
      <c r="G31" s="2"/>
    </row>
    <row r="32" spans="2:7" ht="15">
      <c r="B32" s="45" t="s">
        <v>32</v>
      </c>
      <c r="C32" s="64" t="s">
        <v>10</v>
      </c>
      <c r="D32" s="65"/>
      <c r="E32" s="49"/>
      <c r="F32" s="49"/>
      <c r="G32" s="2"/>
    </row>
    <row r="33" spans="2:7" ht="15">
      <c r="B33" s="45" t="s">
        <v>33</v>
      </c>
      <c r="C33" s="18" t="s">
        <v>11</v>
      </c>
      <c r="D33" s="18"/>
      <c r="E33" s="11"/>
      <c r="F33" s="11"/>
      <c r="G33" s="2"/>
    </row>
    <row r="34" spans="2:7" ht="15">
      <c r="B34" s="45"/>
      <c r="C34" s="79" t="s">
        <v>2</v>
      </c>
      <c r="D34" s="18"/>
      <c r="F34" s="11"/>
      <c r="G34" s="2"/>
    </row>
    <row r="35" spans="2:7" ht="27.75" customHeight="1">
      <c r="B35" s="59" t="s">
        <v>58</v>
      </c>
      <c r="C35" s="20" t="s">
        <v>12</v>
      </c>
      <c r="D35" s="65"/>
      <c r="E35" s="66"/>
      <c r="F35" s="66"/>
      <c r="G35" s="66"/>
    </row>
    <row r="36" spans="2:7" ht="15">
      <c r="B36" s="45" t="s">
        <v>34</v>
      </c>
      <c r="C36" s="18" t="s">
        <v>13</v>
      </c>
      <c r="D36" s="18"/>
      <c r="E36" s="11"/>
      <c r="F36" s="11"/>
      <c r="G36" s="2"/>
    </row>
    <row r="37" spans="2:7" ht="15">
      <c r="B37" s="45" t="s">
        <v>35</v>
      </c>
      <c r="C37" s="18" t="s">
        <v>14</v>
      </c>
      <c r="D37" s="18"/>
      <c r="E37" s="11"/>
      <c r="F37" s="11"/>
      <c r="G37" s="58"/>
    </row>
    <row r="38" spans="2:7" ht="15">
      <c r="B38" s="45" t="s">
        <v>36</v>
      </c>
      <c r="C38" s="18" t="s">
        <v>15</v>
      </c>
      <c r="D38" s="18"/>
      <c r="E38" s="11"/>
      <c r="F38" s="11"/>
      <c r="G38" s="2"/>
    </row>
    <row r="39" spans="2:7" ht="15.75">
      <c r="B39" s="43" t="s">
        <v>37</v>
      </c>
      <c r="C39" s="16" t="s">
        <v>16</v>
      </c>
      <c r="D39" s="16"/>
      <c r="E39" s="7"/>
      <c r="F39" s="7"/>
      <c r="G39" s="6"/>
    </row>
    <row r="40" spans="2:7" ht="15.75">
      <c r="B40" s="43" t="s">
        <v>38</v>
      </c>
      <c r="C40" s="19" t="s">
        <v>17</v>
      </c>
      <c r="D40" s="19"/>
      <c r="E40" s="67"/>
      <c r="F40" s="67"/>
      <c r="G40" s="6"/>
    </row>
    <row r="41" spans="2:7" ht="15.75">
      <c r="B41" s="43" t="s">
        <v>39</v>
      </c>
      <c r="C41" s="17" t="s">
        <v>18</v>
      </c>
      <c r="D41" s="17"/>
      <c r="E41" s="8"/>
      <c r="F41" s="8"/>
      <c r="G41" s="6"/>
    </row>
    <row r="42" spans="2:7" ht="15.75">
      <c r="B42" s="42"/>
      <c r="C42" s="79" t="s">
        <v>2</v>
      </c>
      <c r="D42" s="63"/>
      <c r="E42" s="68"/>
      <c r="F42" s="67"/>
      <c r="G42" s="6"/>
    </row>
    <row r="43" spans="2:7" ht="31.5" customHeight="1">
      <c r="B43" s="59" t="s">
        <v>42</v>
      </c>
      <c r="C43" s="20" t="s">
        <v>19</v>
      </c>
      <c r="D43" s="20"/>
      <c r="E43" s="69"/>
      <c r="F43" s="69"/>
      <c r="G43" s="70"/>
    </row>
    <row r="44" spans="2:7" ht="27" customHeight="1">
      <c r="B44" s="59" t="s">
        <v>43</v>
      </c>
      <c r="C44" s="20" t="s">
        <v>20</v>
      </c>
      <c r="D44" s="20"/>
      <c r="E44" s="71"/>
      <c r="F44" s="71"/>
      <c r="G44" s="71"/>
    </row>
    <row r="45" spans="2:7" ht="30.75" customHeight="1">
      <c r="B45" s="59" t="s">
        <v>44</v>
      </c>
      <c r="C45" s="20" t="s">
        <v>21</v>
      </c>
      <c r="D45" s="65"/>
      <c r="E45" s="56"/>
      <c r="F45" s="56"/>
      <c r="G45" s="56"/>
    </row>
    <row r="46" spans="2:7" ht="15">
      <c r="B46" s="59" t="s">
        <v>45</v>
      </c>
      <c r="C46" s="18" t="s">
        <v>22</v>
      </c>
      <c r="D46" s="18"/>
      <c r="E46" s="58"/>
      <c r="F46" s="58"/>
      <c r="G46" s="58"/>
    </row>
    <row r="47" spans="2:7" ht="15.75">
      <c r="B47" s="42"/>
      <c r="C47" s="15"/>
      <c r="D47" s="15"/>
      <c r="E47" s="6"/>
      <c r="F47" s="6"/>
      <c r="G47" s="6"/>
    </row>
    <row r="48" spans="2:7" ht="15.75">
      <c r="B48" s="42"/>
      <c r="C48" s="80" t="s">
        <v>46</v>
      </c>
      <c r="D48" s="21"/>
      <c r="E48" s="72"/>
      <c r="F48" s="72"/>
      <c r="G48" s="68"/>
    </row>
    <row r="49" spans="2:7" ht="15.75">
      <c r="B49" s="42"/>
      <c r="C49" s="81" t="s">
        <v>47</v>
      </c>
      <c r="D49" s="22"/>
      <c r="E49" s="73"/>
      <c r="F49" s="73"/>
      <c r="G49" s="6"/>
    </row>
    <row r="52" spans="2:4" ht="15.75">
      <c r="B52" s="82" t="s">
        <v>48</v>
      </c>
      <c r="C52" s="83"/>
      <c r="D52" s="32" t="s">
        <v>62</v>
      </c>
    </row>
    <row r="53" spans="2:4" ht="15.75">
      <c r="B53" s="82"/>
      <c r="C53" s="83"/>
      <c r="D53" s="74" t="s">
        <v>50</v>
      </c>
    </row>
    <row r="54" spans="2:4" ht="15.75">
      <c r="B54" s="82"/>
      <c r="C54" s="84"/>
      <c r="D54" s="74"/>
    </row>
    <row r="55" spans="2:4" ht="15.75">
      <c r="B55" s="82" t="s">
        <v>49</v>
      </c>
      <c r="C55" s="83"/>
      <c r="D55" s="32" t="s">
        <v>63</v>
      </c>
    </row>
    <row r="56" ht="12.75">
      <c r="D56" s="74" t="s">
        <v>50</v>
      </c>
    </row>
    <row r="57" ht="12.75">
      <c r="B57" s="30" t="s">
        <v>53</v>
      </c>
    </row>
    <row r="61" ht="12.75">
      <c r="C61" s="76" t="s">
        <v>52</v>
      </c>
    </row>
    <row r="62" ht="12.75">
      <c r="C62" s="75" t="s">
        <v>51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Мария</cp:lastModifiedBy>
  <cp:lastPrinted>2018-10-18T08:36:12Z</cp:lastPrinted>
  <dcterms:created xsi:type="dcterms:W3CDTF">2007-02-02T10:11:15Z</dcterms:created>
  <dcterms:modified xsi:type="dcterms:W3CDTF">2018-10-18T08:36:17Z</dcterms:modified>
  <cp:category/>
  <cp:version/>
  <cp:contentType/>
  <cp:contentStatus/>
</cp:coreProperties>
</file>